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T:\PFMI Quantitative Disclosure\Disclosures\2017\2017 Q1\"/>
    </mc:Choice>
  </mc:AlternateContent>
  <xr:revisionPtr revIDLastSave="0" documentId="13_ncr:1_{85D7D892-FA92-420D-86A6-0A38AC311B03}" xr6:coauthVersionLast="47" xr6:coauthVersionMax="47" xr10:uidLastSave="{00000000-0000-0000-0000-000000000000}"/>
  <bookViews>
    <workbookView xWindow="43080" yWindow="-120" windowWidth="29040" windowHeight="15840" activeTab="7" xr2:uid="{98D93E08-5075-40CB-8019-4FCA869A83A4}"/>
  </bookViews>
  <sheets>
    <sheet name="Cover page" sheetId="1" r:id="rId1"/>
    <sheet name="4.1,4.2" sheetId="3" r:id="rId2"/>
    <sheet name="4.3" sheetId="2" r:id="rId3"/>
    <sheet name="4.4.a" sheetId="5" r:id="rId4"/>
    <sheet name="4.4b, 5_3" sheetId="6" r:id="rId5"/>
    <sheet name="6.1" sheetId="7" r:id="rId6"/>
    <sheet name="6.2" sheetId="8" r:id="rId7"/>
    <sheet name="6.5" sheetId="9" r:id="rId8"/>
    <sheet name="6.8" sheetId="24" r:id="rId9"/>
    <sheet name="7.1" sheetId="10" r:id="rId10"/>
    <sheet name="7.3" sheetId="11" r:id="rId11"/>
    <sheet name="14.1" sheetId="12" r:id="rId12"/>
    <sheet name="15.1, 15.2, 15.3" sheetId="13" r:id="rId13"/>
    <sheet name="16.1" sheetId="15" r:id="rId14"/>
    <sheet name="16.2" sheetId="16" r:id="rId15"/>
    <sheet name="17.2, 17.3" sheetId="17" r:id="rId16"/>
    <sheet name="18.1" sheetId="18" r:id="rId17"/>
    <sheet name="18.2, 18.3" sheetId="19" r:id="rId18"/>
    <sheet name="18.4" sheetId="20" r:id="rId19"/>
    <sheet name="19.1" sheetId="27" r:id="rId20"/>
    <sheet name="20.7" sheetId="21" r:id="rId21"/>
    <sheet name="23.1"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7" l="1"/>
</calcChain>
</file>

<file path=xl/sharedStrings.xml><?xml version="1.0" encoding="utf-8"?>
<sst xmlns="http://schemas.openxmlformats.org/spreadsheetml/2006/main" count="310" uniqueCount="201">
  <si>
    <t>OCC uses the standard reporting guide used by DTCC</t>
  </si>
  <si>
    <t>Line item</t>
  </si>
  <si>
    <t>Text field</t>
  </si>
  <si>
    <t>Notes</t>
  </si>
  <si>
    <t>4_1_1</t>
  </si>
  <si>
    <t>In 2015, OCC significantly increased its capital in connection with its responsibilities as a systemically important financial market utility. OCC holds liquid capital to cover potential business losses so that it can continue to operate as a going concern. This capital is in addition to the considerable financial resources OCC holds to cover participant defaults. Under certain circumstances, as provided for in OCC's By-Laws Article VIII Section 5(d), OCC could contribute its corporate capital in the event of a default.</t>
  </si>
  <si>
    <t>4_4_1</t>
  </si>
  <si>
    <t>Cover 1</t>
  </si>
  <si>
    <t>4_4_2</t>
  </si>
  <si>
    <t>2 days</t>
  </si>
  <si>
    <t>5_1_1</t>
  </si>
  <si>
    <t>OCC Rule 604</t>
  </si>
  <si>
    <t>OCC values all equity securities deposited as margin collateral and certain government securities deposited as margin collateral within its STANS (System for Theoretical Analysis and Numerical Simulations) margin model.  Under this method, cleared options positions and underlying securities are analyzed as a single portfolio, thus providing a more accurate valuation of securities deposited as collateral in relation to the other positions in the account.</t>
  </si>
  <si>
    <t>5_2_1</t>
  </si>
  <si>
    <t>OCC By-Law Article VIII Section 3</t>
  </si>
  <si>
    <t>5_3_1</t>
  </si>
  <si>
    <t>5_3_2</t>
  </si>
  <si>
    <t>5_3_3</t>
  </si>
  <si>
    <t>VAR calculation 2 years and 5 years;  validate haircuts monthly</t>
  </si>
  <si>
    <t>6_1_1</t>
  </si>
  <si>
    <t xml:space="preserve">Client gross position represents client margin for segregated futures accounts. OCC calculates a margin requirement for segregated futures accounts using both STANS (net basis) and SPAN (Standard Portfolio Analysis of Risk, gross basis) and uses the greater of the two for the margin requirement. </t>
  </si>
  <si>
    <t>6_2_3</t>
  </si>
  <si>
    <t>OCC does not separately report house and client margin cash used in reverse repurchase transactions.</t>
  </si>
  <si>
    <t>6_2_5 &amp; 6_2_10</t>
  </si>
  <si>
    <t>Equity securities and certain Government securities are not subject to standard haircuts.  Instead, they are valued along with other cleared contracts in OCC’s margin model. Therefore, OCC does not report separate post-haircut market values for equity securities or Government securities.</t>
  </si>
  <si>
    <t>6_3_1</t>
  </si>
  <si>
    <t>https://www.theocc.com/risk-management/ofra/default.jsp</t>
  </si>
  <si>
    <t>6_4_1</t>
  </si>
  <si>
    <t>STANS, 99% expected shortfall, 500 day look-back, 2-day liquidation period, large-scale Monte Carlo simulations</t>
  </si>
  <si>
    <t>6_6_1</t>
  </si>
  <si>
    <t>Due to the size of the amount of margin held related to cleared future’s contracts, OCC collects a de minimis amount of variation margin on a daily basis when compared with the total amount of margin OCC holds for all products for which it provides clearance and settlement services. OCC does not separately report variation margin settlement payments.</t>
  </si>
  <si>
    <t>6_7_1</t>
  </si>
  <si>
    <t>See 6_6_1</t>
  </si>
  <si>
    <t>7_1_1</t>
  </si>
  <si>
    <t>7_1_10</t>
  </si>
  <si>
    <t>No</t>
  </si>
  <si>
    <t>7_1_11</t>
  </si>
  <si>
    <t>NA</t>
  </si>
  <si>
    <t>7_2_1</t>
  </si>
  <si>
    <t>12_1</t>
  </si>
  <si>
    <t>12_2</t>
  </si>
  <si>
    <t>13_1</t>
  </si>
  <si>
    <t>15_2_6</t>
  </si>
  <si>
    <t>Clearing Fund assets are reported on OCC’s balance sheet; all other collateral is off balance sheet.</t>
  </si>
  <si>
    <t>15_2_7</t>
  </si>
  <si>
    <t>16_2_9</t>
  </si>
  <si>
    <t>1 day</t>
  </si>
  <si>
    <t>16_2_16</t>
  </si>
  <si>
    <t>16_2_17</t>
  </si>
  <si>
    <t>16_2_18</t>
  </si>
  <si>
    <t>16_2_19</t>
  </si>
  <si>
    <t>17_1_1</t>
  </si>
  <si>
    <t>17_4_1</t>
  </si>
  <si>
    <t>19_1_1</t>
  </si>
  <si>
    <t>OCC holds Clearing Member customer accounts on an omnibus basis and therefore does not hold information specific to individual customers of Clearing Members.</t>
  </si>
  <si>
    <t>20_1</t>
  </si>
  <si>
    <t>20_2</t>
  </si>
  <si>
    <t>ReportDate</t>
  </si>
  <si>
    <t>ReportLevel</t>
  </si>
  <si>
    <t>Description</t>
  </si>
  <si>
    <t>4_1_2</t>
  </si>
  <si>
    <t>4_1_3</t>
  </si>
  <si>
    <t>4_1_4</t>
  </si>
  <si>
    <t>4_1_5</t>
  </si>
  <si>
    <t>4_1_6</t>
  </si>
  <si>
    <t>4_1_7</t>
  </si>
  <si>
    <t>4_1_8</t>
  </si>
  <si>
    <t>4_1_9</t>
  </si>
  <si>
    <t>4_1_10</t>
  </si>
  <si>
    <t>4_2_1</t>
  </si>
  <si>
    <t>OCC</t>
  </si>
  <si>
    <t>4_3_1</t>
  </si>
  <si>
    <t>4_3_2</t>
  </si>
  <si>
    <t>4_3_3</t>
  </si>
  <si>
    <t>4_3_4</t>
  </si>
  <si>
    <t>4_3_5</t>
  </si>
  <si>
    <t>4_3_6</t>
  </si>
  <si>
    <t>4_3_7</t>
  </si>
  <si>
    <t>4_3_8</t>
  </si>
  <si>
    <t>4_3_9</t>
  </si>
  <si>
    <t>4_3_10</t>
  </si>
  <si>
    <t>4_3_11</t>
  </si>
  <si>
    <t>4_3_12</t>
  </si>
  <si>
    <t>4_3_13</t>
  </si>
  <si>
    <t>4_3_14</t>
  </si>
  <si>
    <t>PreHaircut</t>
  </si>
  <si>
    <t>PostHaircut</t>
  </si>
  <si>
    <t>4_4_3</t>
  </si>
  <si>
    <t>4_4_6</t>
  </si>
  <si>
    <t>4_4_7</t>
  </si>
  <si>
    <t>4_4_10</t>
  </si>
  <si>
    <t>PeakDayAmountInPast12Months</t>
  </si>
  <si>
    <t>MeanAverageOverPrevious12Months</t>
  </si>
  <si>
    <t>4_4_4</t>
  </si>
  <si>
    <t>4_4_5</t>
  </si>
  <si>
    <t>4_4_8</t>
  </si>
  <si>
    <t>4_4_9</t>
  </si>
  <si>
    <t>5_3_4</t>
  </si>
  <si>
    <t>CCP</t>
  </si>
  <si>
    <t>House</t>
  </si>
  <si>
    <t>Client_Net</t>
  </si>
  <si>
    <t>Client_Gross</t>
  </si>
  <si>
    <t>Total</t>
  </si>
  <si>
    <t>6_2_1</t>
  </si>
  <si>
    <t>6_2_2</t>
  </si>
  <si>
    <t>6_2_4</t>
  </si>
  <si>
    <t>6_2_5</t>
  </si>
  <si>
    <t>6_2_6</t>
  </si>
  <si>
    <t>6_2_7</t>
  </si>
  <si>
    <t>6_2_8</t>
  </si>
  <si>
    <t>6_2_9</t>
  </si>
  <si>
    <t>6_2_10</t>
  </si>
  <si>
    <t>6_2_11</t>
  </si>
  <si>
    <t>6_2_12</t>
  </si>
  <si>
    <t>6_2_13</t>
  </si>
  <si>
    <t>6_2_14</t>
  </si>
  <si>
    <t>House Pre Haircut</t>
  </si>
  <si>
    <t>House Post Haircut</t>
  </si>
  <si>
    <t>Client Pre Haircut</t>
  </si>
  <si>
    <t>Client Post Haircut</t>
  </si>
  <si>
    <t>6_5_1</t>
  </si>
  <si>
    <t>6_5_2</t>
  </si>
  <si>
    <t>6_5_3</t>
  </si>
  <si>
    <t>6_5_4</t>
  </si>
  <si>
    <t>6_5_5</t>
  </si>
  <si>
    <t>6_8_1</t>
  </si>
  <si>
    <t>7_1_2</t>
  </si>
  <si>
    <t>7_1_3</t>
  </si>
  <si>
    <t>7_1_4</t>
  </si>
  <si>
    <t>7_1_5</t>
  </si>
  <si>
    <t>7_1_6</t>
  </si>
  <si>
    <t>7_1_7</t>
  </si>
  <si>
    <t>7_1_8</t>
  </si>
  <si>
    <t>7_1_9</t>
  </si>
  <si>
    <t>7_3_1</t>
  </si>
  <si>
    <t>7_3_2</t>
  </si>
  <si>
    <t>7_3_3</t>
  </si>
  <si>
    <t>7_3_4</t>
  </si>
  <si>
    <t>7_3_5</t>
  </si>
  <si>
    <t>14_1_1</t>
  </si>
  <si>
    <t>14_1_2</t>
  </si>
  <si>
    <t>14_1_3</t>
  </si>
  <si>
    <t>14_1_4</t>
  </si>
  <si>
    <t>15_1_1</t>
  </si>
  <si>
    <t>15_1_2</t>
  </si>
  <si>
    <t>15_2_1</t>
  </si>
  <si>
    <t>15_2_2</t>
  </si>
  <si>
    <t>15_2_3</t>
  </si>
  <si>
    <t>15_2_4</t>
  </si>
  <si>
    <t>15_2_5</t>
  </si>
  <si>
    <t>15_3_1</t>
  </si>
  <si>
    <t>15_3_2</t>
  </si>
  <si>
    <t>16_1_1</t>
  </si>
  <si>
    <t>16_1_2</t>
  </si>
  <si>
    <t>16_2_1</t>
  </si>
  <si>
    <t>16_2_2</t>
  </si>
  <si>
    <t>16_2_3</t>
  </si>
  <si>
    <t>16_2_4</t>
  </si>
  <si>
    <t>16_2_5</t>
  </si>
  <si>
    <t>16_2_6</t>
  </si>
  <si>
    <t>16_2_7</t>
  </si>
  <si>
    <t>16_2_8</t>
  </si>
  <si>
    <t>16_2_10</t>
  </si>
  <si>
    <t>16_2_11</t>
  </si>
  <si>
    <t>16_2_12</t>
  </si>
  <si>
    <t>16_2_13</t>
  </si>
  <si>
    <t>16_2_14</t>
  </si>
  <si>
    <t>16_2_15</t>
  </si>
  <si>
    <t>17_2_1</t>
  </si>
  <si>
    <t>17_3_1</t>
  </si>
  <si>
    <t>18_1_1</t>
  </si>
  <si>
    <t>18_1_2</t>
  </si>
  <si>
    <t>18_1_3</t>
  </si>
  <si>
    <t>Domestic</t>
  </si>
  <si>
    <t>Foreign</t>
  </si>
  <si>
    <t>18_2_1</t>
  </si>
  <si>
    <t>18_2_2</t>
  </si>
  <si>
    <t>18_2_3</t>
  </si>
  <si>
    <t>18_3_1</t>
  </si>
  <si>
    <t>18_3_2</t>
  </si>
  <si>
    <t>18_3_3</t>
  </si>
  <si>
    <t>Average</t>
  </si>
  <si>
    <t>Peak</t>
  </si>
  <si>
    <t>18_4_1</t>
  </si>
  <si>
    <t>18_4_2</t>
  </si>
  <si>
    <t>18_4_3</t>
  </si>
  <si>
    <t>19_1_2</t>
  </si>
  <si>
    <t>19_1_3</t>
  </si>
  <si>
    <t>19_1_4</t>
  </si>
  <si>
    <t>20_7_1</t>
  </si>
  <si>
    <t>20_7_2</t>
  </si>
  <si>
    <t>OCC/CME</t>
  </si>
  <si>
    <t>OCC/ICE</t>
  </si>
  <si>
    <t>23_1_1</t>
  </si>
  <si>
    <t>23_1_2</t>
  </si>
  <si>
    <t>Options</t>
  </si>
  <si>
    <t>Futures</t>
  </si>
  <si>
    <t>OTC</t>
  </si>
  <si>
    <t>Stock loan</t>
  </si>
  <si>
    <t>1 Failure, Duration 2 hr 40 min</t>
  </si>
  <si>
    <t>Within 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</si>
</sst>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yyyy\-mm\-dd"/>
    <numFmt numFmtId="165" formatCode="0.0000"/>
    <numFmt numFmtId="166" formatCode="_(* #,##0_);_(* \(#,##0\);_(* &quot;-&quot;??_);_(@_)"/>
    <numFmt numFmtId="167" formatCode="0.0%"/>
    <numFmt numFmtId="168" formatCode="m/d/yy;@"/>
  </numFmts>
  <fonts count="14" x14ac:knownFonts="1">
    <font>
      <sz val="11"/>
      <color theme="1"/>
      <name val="Calibri"/>
      <family val="2"/>
      <scheme val="minor"/>
    </font>
    <font>
      <b/>
      <sz val="11"/>
      <name val="Calibri"/>
      <family val="2"/>
    </font>
    <font>
      <sz val="11"/>
      <color theme="1"/>
      <name val="Calibri"/>
      <family val="2"/>
      <scheme val="minor"/>
    </font>
    <font>
      <sz val="10"/>
      <color theme="1"/>
      <name val="Calibri"/>
      <family val="2"/>
    </font>
    <font>
      <sz val="10"/>
      <color theme="1"/>
      <name val="Calibri"/>
      <family val="2"/>
      <scheme val="minor"/>
    </font>
    <font>
      <b/>
      <sz val="11"/>
      <color theme="1"/>
      <name val="Calibri"/>
      <family val="2"/>
      <scheme val="minor"/>
    </font>
    <font>
      <i/>
      <sz val="10"/>
      <name val="Calibri"/>
      <family val="2"/>
      <scheme val="minor"/>
    </font>
    <font>
      <b/>
      <sz val="10"/>
      <color rgb="FF000000"/>
      <name val="Arial"/>
      <family val="2"/>
    </font>
    <font>
      <sz val="10"/>
      <color rgb="FF000000"/>
      <name val="Arial"/>
      <family val="2"/>
    </font>
    <font>
      <b/>
      <i/>
      <sz val="10"/>
      <name val="Calibri"/>
      <family val="2"/>
      <scheme val="minor"/>
    </font>
    <font>
      <sz val="11"/>
      <color theme="1"/>
      <name val="Arial"/>
      <family val="2"/>
    </font>
    <font>
      <sz val="10"/>
      <name val="Calibri"/>
      <family val="2"/>
      <scheme val="minor"/>
    </font>
    <font>
      <b/>
      <sz val="9"/>
      <color rgb="FF000000"/>
      <name val="Arial"/>
      <family val="2"/>
    </font>
    <font>
      <b/>
      <i/>
      <sz val="9"/>
      <color rgb="FF000000"/>
      <name val="Arial"/>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diagonal/>
    </border>
    <border>
      <left/>
      <right style="medium">
        <color rgb="FFD9D9D9"/>
      </right>
      <top style="medium">
        <color rgb="FFD9D9D9"/>
      </top>
      <bottom/>
      <diagonal/>
    </border>
    <border>
      <left style="medium">
        <color rgb="FFD9D9D9"/>
      </left>
      <right/>
      <top/>
      <bottom/>
      <diagonal/>
    </border>
    <border>
      <left/>
      <right style="medium">
        <color rgb="FFD9D9D9"/>
      </right>
      <top/>
      <bottom/>
      <diagonal/>
    </border>
    <border>
      <left style="medium">
        <color rgb="FFD9D9D9"/>
      </left>
      <right/>
      <top/>
      <bottom style="medium">
        <color rgb="FFD9D9D9"/>
      </bottom>
      <diagonal/>
    </border>
  </borders>
  <cellStyleXfs count="5">
    <xf numFmtId="0" fontId="0" fillId="0" borderId="0"/>
    <xf numFmtId="43" fontId="2" fillId="0" borderId="0" applyFont="0" applyFill="0" applyBorder="0" applyAlignment="0" applyProtection="0"/>
    <xf numFmtId="0" fontId="3" fillId="0" borderId="0"/>
    <xf numFmtId="0" fontId="4" fillId="0" borderId="0"/>
    <xf numFmtId="9" fontId="2" fillId="0" borderId="0" applyFont="0" applyFill="0" applyBorder="0" applyAlignment="0" applyProtection="0"/>
  </cellStyleXfs>
  <cellXfs count="71">
    <xf numFmtId="0" fontId="0" fillId="0" borderId="0" xfId="0"/>
    <xf numFmtId="0" fontId="5" fillId="0" borderId="1" xfId="0" applyFont="1" applyBorder="1"/>
    <xf numFmtId="0" fontId="5" fillId="0" borderId="1" xfId="0" applyFont="1" applyBorder="1" applyAlignment="1">
      <alignment vertical="top"/>
    </xf>
    <xf numFmtId="0" fontId="5" fillId="0" borderId="1" xfId="3" applyFont="1" applyBorder="1" applyAlignment="1">
      <alignment horizontal="center" vertical="top"/>
    </xf>
    <xf numFmtId="164" fontId="6" fillId="0" borderId="0" xfId="0" applyNumberFormat="1" applyFont="1" applyAlignment="1">
      <alignment horizontal="center" vertical="center" wrapText="1"/>
    </xf>
    <xf numFmtId="164" fontId="6" fillId="0" borderId="0" xfId="0" applyNumberFormat="1" applyFont="1" applyAlignment="1">
      <alignment horizontal="left" vertical="top" wrapText="1"/>
    </xf>
    <xf numFmtId="0" fontId="6" fillId="0" borderId="0" xfId="3" applyFont="1" applyAlignment="1">
      <alignment horizontal="left" vertical="top"/>
    </xf>
    <xf numFmtId="4" fontId="6" fillId="0" borderId="0" xfId="0" applyNumberFormat="1" applyFont="1" applyAlignment="1">
      <alignment horizontal="center" vertical="center"/>
    </xf>
    <xf numFmtId="0" fontId="5" fillId="0" borderId="3" xfId="3" applyFont="1" applyBorder="1" applyAlignment="1">
      <alignment horizontal="center" vertical="center"/>
    </xf>
    <xf numFmtId="4" fontId="5" fillId="0" borderId="1" xfId="3" applyNumberFormat="1" applyFont="1" applyBorder="1" applyAlignment="1">
      <alignment horizontal="center" vertical="top"/>
    </xf>
    <xf numFmtId="0" fontId="6" fillId="0" borderId="0" xfId="0" applyFont="1"/>
    <xf numFmtId="0" fontId="7" fillId="0" borderId="4" xfId="0" applyFont="1" applyBorder="1" applyAlignment="1">
      <alignment vertical="center" wrapText="1"/>
    </xf>
    <xf numFmtId="0" fontId="8" fillId="2" borderId="5" xfId="0" applyFont="1" applyFill="1" applyBorder="1" applyAlignment="1">
      <alignment horizontal="right" vertical="center" wrapText="1"/>
    </xf>
    <xf numFmtId="0" fontId="7" fillId="2" borderId="4" xfId="0" applyFont="1" applyFill="1" applyBorder="1" applyAlignment="1">
      <alignment vertical="center" wrapText="1"/>
    </xf>
    <xf numFmtId="9" fontId="8" fillId="2" borderId="5" xfId="0" applyNumberFormat="1" applyFont="1" applyFill="1" applyBorder="1" applyAlignment="1">
      <alignment horizontal="right" vertical="center" wrapText="1"/>
    </xf>
    <xf numFmtId="0" fontId="5" fillId="0" borderId="1" xfId="0" applyFont="1" applyBorder="1" applyAlignment="1">
      <alignment horizontal="center"/>
    </xf>
    <xf numFmtId="164" fontId="6" fillId="0" borderId="0" xfId="0" applyNumberFormat="1" applyFont="1" applyAlignment="1">
      <alignment horizontal="center" vertical="center"/>
    </xf>
    <xf numFmtId="164" fontId="6" fillId="0" borderId="0" xfId="0" applyNumberFormat="1" applyFont="1" applyAlignment="1">
      <alignment horizontal="left" vertical="center"/>
    </xf>
    <xf numFmtId="0" fontId="6" fillId="0" borderId="0" xfId="0" applyFont="1" applyAlignment="1">
      <alignment vertical="center"/>
    </xf>
    <xf numFmtId="4" fontId="6" fillId="0" borderId="0" xfId="0" applyNumberFormat="1" applyFont="1" applyAlignment="1">
      <alignment horizontal="right" vertical="center"/>
    </xf>
    <xf numFmtId="164" fontId="9" fillId="0" borderId="2" xfId="0" applyNumberFormat="1" applyFont="1" applyBorder="1" applyAlignment="1">
      <alignment horizontal="left" vertical="center"/>
    </xf>
    <xf numFmtId="0" fontId="9" fillId="0" borderId="2" xfId="0" applyFont="1" applyBorder="1" applyAlignment="1">
      <alignment vertical="center"/>
    </xf>
    <xf numFmtId="4" fontId="9" fillId="0" borderId="2" xfId="0" applyNumberFormat="1" applyFont="1" applyBorder="1" applyAlignment="1">
      <alignment horizontal="right" vertical="center"/>
    </xf>
    <xf numFmtId="0" fontId="1" fillId="0" borderId="3" xfId="2" applyFont="1" applyBorder="1" applyAlignment="1">
      <alignment horizontal="center" vertical="center"/>
    </xf>
    <xf numFmtId="0" fontId="5" fillId="0" borderId="3" xfId="0" applyFont="1" applyBorder="1" applyAlignment="1">
      <alignment horizontal="center" vertical="center"/>
    </xf>
    <xf numFmtId="164" fontId="6" fillId="0" borderId="0" xfId="0" applyNumberFormat="1" applyFont="1" applyAlignment="1">
      <alignment horizontal="left" vertical="center" wrapText="1"/>
    </xf>
    <xf numFmtId="10" fontId="6" fillId="0" borderId="0" xfId="0" applyNumberFormat="1" applyFont="1" applyAlignment="1">
      <alignment horizontal="center" vertical="center"/>
    </xf>
    <xf numFmtId="165" fontId="6" fillId="0" borderId="0" xfId="0" applyNumberFormat="1" applyFont="1" applyAlignment="1">
      <alignment horizontal="center" vertical="center"/>
    </xf>
    <xf numFmtId="0" fontId="10" fillId="0" borderId="0" xfId="0" applyFont="1"/>
    <xf numFmtId="0" fontId="10" fillId="0" borderId="0" xfId="0" applyFont="1" applyAlignment="1">
      <alignment wrapText="1"/>
    </xf>
    <xf numFmtId="0" fontId="0" fillId="0" borderId="0" xfId="0" applyAlignment="1">
      <alignment wrapText="1"/>
    </xf>
    <xf numFmtId="0" fontId="8" fillId="2" borderId="5" xfId="0" applyFont="1" applyFill="1" applyBorder="1" applyAlignment="1">
      <alignment horizontal="left" vertical="center" wrapText="1"/>
    </xf>
    <xf numFmtId="0" fontId="5"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8" fillId="2" borderId="9" xfId="0" applyFont="1" applyFill="1" applyBorder="1" applyAlignment="1">
      <alignment horizontal="right" vertical="center" wrapText="1"/>
    </xf>
    <xf numFmtId="0" fontId="10" fillId="0" borderId="9" xfId="0" applyFont="1" applyBorder="1" applyAlignment="1">
      <alignment wrapText="1"/>
    </xf>
    <xf numFmtId="0" fontId="0" fillId="0" borderId="10" xfId="0" applyBorder="1" applyAlignment="1">
      <alignment vertical="center" wrapText="1"/>
    </xf>
    <xf numFmtId="9" fontId="0" fillId="0" borderId="9" xfId="0" applyNumberFormat="1" applyBorder="1" applyAlignment="1">
      <alignment horizontal="left"/>
    </xf>
    <xf numFmtId="14" fontId="0" fillId="0" borderId="0" xfId="0" applyNumberFormat="1"/>
    <xf numFmtId="4" fontId="0" fillId="0" borderId="0" xfId="0" applyNumberFormat="1"/>
    <xf numFmtId="3" fontId="0" fillId="0" borderId="0" xfId="0" applyNumberFormat="1"/>
    <xf numFmtId="2" fontId="5" fillId="0" borderId="1" xfId="0" applyNumberFormat="1" applyFont="1" applyBorder="1"/>
    <xf numFmtId="2" fontId="5" fillId="0" borderId="1" xfId="0" applyNumberFormat="1" applyFont="1" applyBorder="1" applyAlignment="1">
      <alignment vertical="top"/>
    </xf>
    <xf numFmtId="2" fontId="0" fillId="0" borderId="0" xfId="0" applyNumberFormat="1"/>
    <xf numFmtId="164" fontId="11" fillId="0" borderId="0" xfId="0" applyNumberFormat="1" applyFont="1" applyAlignment="1">
      <alignment horizontal="center" vertical="center" wrapText="1"/>
    </xf>
    <xf numFmtId="164" fontId="11" fillId="0" borderId="0" xfId="0" applyNumberFormat="1" applyFont="1" applyAlignment="1">
      <alignment horizontal="left" vertical="top" wrapText="1"/>
    </xf>
    <xf numFmtId="0" fontId="11" fillId="0" borderId="0" xfId="3" applyFont="1" applyAlignment="1">
      <alignment horizontal="left" vertical="top"/>
    </xf>
    <xf numFmtId="4" fontId="11" fillId="0" borderId="0" xfId="0" applyNumberFormat="1" applyFont="1" applyAlignment="1">
      <alignment horizontal="center" vertical="center"/>
    </xf>
    <xf numFmtId="10" fontId="0" fillId="0" borderId="0" xfId="0" applyNumberFormat="1"/>
    <xf numFmtId="9" fontId="0" fillId="0" borderId="0" xfId="0" applyNumberFormat="1"/>
    <xf numFmtId="43" fontId="2" fillId="0" borderId="0" xfId="1" applyFont="1"/>
    <xf numFmtId="166" fontId="2" fillId="0" borderId="0" xfId="1" applyNumberFormat="1" applyFont="1"/>
    <xf numFmtId="43" fontId="0" fillId="0" borderId="0" xfId="0" applyNumberFormat="1"/>
    <xf numFmtId="9" fontId="2" fillId="0" borderId="0" xfId="4" applyFont="1"/>
    <xf numFmtId="9" fontId="6" fillId="0" borderId="0" xfId="4" applyFont="1" applyFill="1" applyAlignment="1">
      <alignment horizontal="center" vertical="center"/>
    </xf>
    <xf numFmtId="167" fontId="2" fillId="0" borderId="0" xfId="4" applyNumberFormat="1" applyFont="1"/>
    <xf numFmtId="168" fontId="0" fillId="0" borderId="0" xfId="0" applyNumberFormat="1"/>
    <xf numFmtId="43" fontId="6" fillId="0" borderId="0" xfId="1" applyFont="1" applyFill="1" applyBorder="1" applyAlignment="1">
      <alignment horizontal="center" vertical="center"/>
    </xf>
    <xf numFmtId="9" fontId="12" fillId="0" borderId="10" xfId="0" applyNumberFormat="1" applyFont="1" applyBorder="1" applyAlignment="1">
      <alignment vertical="center" wrapText="1"/>
    </xf>
    <xf numFmtId="9" fontId="12" fillId="0" borderId="5" xfId="0" applyNumberFormat="1" applyFont="1" applyBorder="1" applyAlignment="1">
      <alignment horizontal="left" vertical="center" wrapText="1"/>
    </xf>
    <xf numFmtId="0" fontId="12" fillId="0" borderId="10" xfId="0" applyFont="1" applyBorder="1" applyAlignment="1">
      <alignment vertical="center" wrapText="1"/>
    </xf>
    <xf numFmtId="0" fontId="12"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3" fillId="0" borderId="10" xfId="0" applyFont="1" applyBorder="1" applyAlignment="1">
      <alignment vertical="center" wrapText="1"/>
    </xf>
    <xf numFmtId="0" fontId="13" fillId="0" borderId="5" xfId="0" applyFont="1" applyBorder="1" applyAlignment="1">
      <alignment vertical="center" wrapText="1"/>
    </xf>
  </cellXfs>
  <cellStyles count="5">
    <cellStyle name="Comma" xfId="1" builtinId="3"/>
    <cellStyle name="Normal" xfId="0" builtinId="0"/>
    <cellStyle name="Normal 2" xfId="2" xr:uid="{22777EEF-730A-4B89-AFD5-E9E1B58A9C47}"/>
    <cellStyle name="Normal 3" xfId="3" xr:uid="{4C67AC2D-4CD7-483B-8290-5A19EFD29E0A}"/>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A145-9497-4601-945F-45B4B3B6B5BE}">
  <sheetPr>
    <tabColor theme="0"/>
  </sheetPr>
  <dimension ref="A1:C44"/>
  <sheetViews>
    <sheetView workbookViewId="0"/>
  </sheetViews>
  <sheetFormatPr defaultRowHeight="14.25" x14ac:dyDescent="0.45"/>
  <cols>
    <col min="1" max="1" width="47" customWidth="1"/>
    <col min="2" max="2" width="58.265625" customWidth="1"/>
    <col min="3" max="3" width="105.3984375" customWidth="1"/>
  </cols>
  <sheetData>
    <row r="1" spans="1:3" x14ac:dyDescent="0.45">
      <c r="A1" s="32" t="s">
        <v>0</v>
      </c>
    </row>
    <row r="2" spans="1:3" ht="14.65" thickBot="1" x14ac:dyDescent="0.5">
      <c r="A2" s="32" t="s">
        <v>1</v>
      </c>
      <c r="B2" s="32" t="s">
        <v>2</v>
      </c>
      <c r="C2" s="32" t="s">
        <v>3</v>
      </c>
    </row>
    <row r="3" spans="1:3" ht="68.25" x14ac:dyDescent="0.45">
      <c r="A3" s="33" t="s">
        <v>4</v>
      </c>
      <c r="B3" s="34"/>
      <c r="C3" s="29" t="s">
        <v>5</v>
      </c>
    </row>
    <row r="4" spans="1:3" x14ac:dyDescent="0.45">
      <c r="A4" s="35" t="s">
        <v>6</v>
      </c>
      <c r="B4" s="36" t="s">
        <v>7</v>
      </c>
      <c r="C4" s="30"/>
    </row>
    <row r="5" spans="1:3" x14ac:dyDescent="0.45">
      <c r="A5" s="35" t="s">
        <v>8</v>
      </c>
      <c r="B5" s="36" t="s">
        <v>9</v>
      </c>
      <c r="C5" s="30"/>
    </row>
    <row r="6" spans="1:3" ht="68.25" x14ac:dyDescent="0.45">
      <c r="A6" s="35" t="s">
        <v>10</v>
      </c>
      <c r="B6" s="36" t="s">
        <v>11</v>
      </c>
      <c r="C6" s="29" t="s">
        <v>12</v>
      </c>
    </row>
    <row r="7" spans="1:3" x14ac:dyDescent="0.45">
      <c r="A7" s="35" t="s">
        <v>13</v>
      </c>
      <c r="B7" s="36" t="s">
        <v>14</v>
      </c>
      <c r="C7" s="30"/>
    </row>
    <row r="8" spans="1:3" x14ac:dyDescent="0.45">
      <c r="A8" s="35" t="s">
        <v>15</v>
      </c>
      <c r="B8" s="40">
        <v>0.99</v>
      </c>
      <c r="C8" s="30"/>
    </row>
    <row r="9" spans="1:3" x14ac:dyDescent="0.45">
      <c r="A9" s="35" t="s">
        <v>16</v>
      </c>
      <c r="B9" s="36" t="s">
        <v>9</v>
      </c>
      <c r="C9" s="30"/>
    </row>
    <row r="10" spans="1:3" ht="14.65" thickBot="1" x14ac:dyDescent="0.5">
      <c r="A10" s="35" t="s">
        <v>17</v>
      </c>
      <c r="B10" s="31" t="s">
        <v>18</v>
      </c>
      <c r="C10" s="30"/>
    </row>
    <row r="11" spans="1:3" ht="41.25" x14ac:dyDescent="0.45">
      <c r="A11" s="35" t="s">
        <v>19</v>
      </c>
      <c r="B11" s="37"/>
      <c r="C11" s="29" t="s">
        <v>20</v>
      </c>
    </row>
    <row r="12" spans="1:3" x14ac:dyDescent="0.45">
      <c r="A12" s="35" t="s">
        <v>21</v>
      </c>
      <c r="B12" s="37"/>
      <c r="C12" s="28" t="s">
        <v>22</v>
      </c>
    </row>
    <row r="13" spans="1:3" ht="41.25" x14ac:dyDescent="0.45">
      <c r="A13" s="35" t="s">
        <v>23</v>
      </c>
      <c r="B13" s="37"/>
      <c r="C13" s="29" t="s">
        <v>24</v>
      </c>
    </row>
    <row r="14" spans="1:3" x14ac:dyDescent="0.45">
      <c r="A14" s="35" t="s">
        <v>25</v>
      </c>
      <c r="B14" s="36" t="s">
        <v>26</v>
      </c>
      <c r="C14" s="30"/>
    </row>
    <row r="15" spans="1:3" ht="25.9" thickBot="1" x14ac:dyDescent="0.5">
      <c r="A15" s="35" t="s">
        <v>27</v>
      </c>
      <c r="B15" s="31" t="s">
        <v>28</v>
      </c>
      <c r="C15" s="30"/>
    </row>
    <row r="16" spans="1:3" ht="54.75" x14ac:dyDescent="0.45">
      <c r="A16" s="35" t="s">
        <v>29</v>
      </c>
      <c r="B16" s="36"/>
      <c r="C16" s="29" t="s">
        <v>30</v>
      </c>
    </row>
    <row r="17" spans="1:3" x14ac:dyDescent="0.45">
      <c r="A17" s="35" t="s">
        <v>31</v>
      </c>
      <c r="B17" s="36"/>
      <c r="C17" s="30" t="s">
        <v>32</v>
      </c>
    </row>
    <row r="18" spans="1:3" x14ac:dyDescent="0.45">
      <c r="A18" s="35" t="s">
        <v>33</v>
      </c>
      <c r="B18" s="36" t="s">
        <v>7</v>
      </c>
      <c r="C18" s="30"/>
    </row>
    <row r="19" spans="1:3" x14ac:dyDescent="0.45">
      <c r="A19" s="35" t="s">
        <v>34</v>
      </c>
      <c r="B19" s="36" t="s">
        <v>35</v>
      </c>
      <c r="C19" s="30"/>
    </row>
    <row r="20" spans="1:3" ht="14.65" thickBot="1" x14ac:dyDescent="0.5">
      <c r="A20" s="35" t="s">
        <v>36</v>
      </c>
      <c r="B20" s="36" t="s">
        <v>37</v>
      </c>
      <c r="C20" s="30"/>
    </row>
    <row r="21" spans="1:3" x14ac:dyDescent="0.45">
      <c r="A21" s="65" t="s">
        <v>38</v>
      </c>
      <c r="B21" s="66" t="s">
        <v>37</v>
      </c>
      <c r="C21" s="30"/>
    </row>
    <row r="22" spans="1:3" ht="14.65" thickBot="1" x14ac:dyDescent="0.5">
      <c r="A22" s="63" t="s">
        <v>39</v>
      </c>
      <c r="B22" s="64" t="s">
        <v>37</v>
      </c>
      <c r="C22" s="30"/>
    </row>
    <row r="23" spans="1:3" ht="14.65" thickBot="1" x14ac:dyDescent="0.5">
      <c r="A23" s="11" t="s">
        <v>40</v>
      </c>
      <c r="B23" s="31" t="s">
        <v>37</v>
      </c>
      <c r="C23" s="30"/>
    </row>
    <row r="24" spans="1:3" ht="14.65" thickBot="1" x14ac:dyDescent="0.5">
      <c r="A24" s="13" t="s">
        <v>41</v>
      </c>
      <c r="B24" s="31" t="s">
        <v>37</v>
      </c>
      <c r="C24" s="30"/>
    </row>
    <row r="25" spans="1:3" ht="28.15" thickBot="1" x14ac:dyDescent="0.5">
      <c r="A25" s="13" t="s">
        <v>42</v>
      </c>
      <c r="B25" s="38" t="s">
        <v>43</v>
      </c>
      <c r="C25" s="30"/>
    </row>
    <row r="26" spans="1:3" ht="14.65" thickBot="1" x14ac:dyDescent="0.5">
      <c r="A26" s="13" t="s">
        <v>44</v>
      </c>
      <c r="B26" s="31" t="s">
        <v>37</v>
      </c>
      <c r="C26" s="30"/>
    </row>
    <row r="27" spans="1:3" ht="14.65" thickBot="1" x14ac:dyDescent="0.5">
      <c r="A27" s="13" t="s">
        <v>45</v>
      </c>
      <c r="B27" s="31" t="s">
        <v>46</v>
      </c>
      <c r="C27" s="30"/>
    </row>
    <row r="28" spans="1:3" ht="14.65" thickBot="1" x14ac:dyDescent="0.5">
      <c r="A28" s="13" t="s">
        <v>47</v>
      </c>
      <c r="B28" s="31" t="s">
        <v>37</v>
      </c>
      <c r="C28" s="30"/>
    </row>
    <row r="29" spans="1:3" ht="14.65" thickBot="1" x14ac:dyDescent="0.5">
      <c r="A29" s="11" t="s">
        <v>48</v>
      </c>
      <c r="B29" s="31" t="s">
        <v>37</v>
      </c>
      <c r="C29" s="30"/>
    </row>
    <row r="30" spans="1:3" ht="14.65" thickBot="1" x14ac:dyDescent="0.5">
      <c r="A30" s="39" t="s">
        <v>49</v>
      </c>
      <c r="B30" s="31" t="s">
        <v>37</v>
      </c>
      <c r="C30" s="30"/>
    </row>
    <row r="31" spans="1:3" x14ac:dyDescent="0.45">
      <c r="A31" s="65" t="s">
        <v>50</v>
      </c>
      <c r="B31" s="66" t="s">
        <v>37</v>
      </c>
      <c r="C31" s="30"/>
    </row>
    <row r="32" spans="1:3" ht="14.65" thickBot="1" x14ac:dyDescent="0.5">
      <c r="A32" s="61" t="s">
        <v>51</v>
      </c>
      <c r="B32" s="62">
        <v>1</v>
      </c>
      <c r="C32" s="30"/>
    </row>
    <row r="33" spans="1:3" ht="14.65" thickBot="1" x14ac:dyDescent="0.5">
      <c r="A33" s="11" t="s">
        <v>52</v>
      </c>
      <c r="B33" s="31" t="s">
        <v>200</v>
      </c>
      <c r="C33" s="30"/>
    </row>
    <row r="34" spans="1:3" ht="28.15" thickBot="1" x14ac:dyDescent="0.5">
      <c r="A34" s="11" t="s">
        <v>53</v>
      </c>
      <c r="B34" s="12"/>
      <c r="C34" s="29" t="s">
        <v>54</v>
      </c>
    </row>
    <row r="35" spans="1:3" ht="14.65" thickBot="1" x14ac:dyDescent="0.5">
      <c r="A35" s="11" t="s">
        <v>55</v>
      </c>
      <c r="B35" s="12" t="s">
        <v>37</v>
      </c>
    </row>
    <row r="36" spans="1:3" ht="14.65" thickBot="1" x14ac:dyDescent="0.5">
      <c r="A36" s="39" t="s">
        <v>56</v>
      </c>
      <c r="B36" s="12" t="s">
        <v>37</v>
      </c>
    </row>
    <row r="37" spans="1:3" x14ac:dyDescent="0.45">
      <c r="A37" s="67"/>
      <c r="B37" s="68"/>
    </row>
    <row r="38" spans="1:3" ht="14.65" thickBot="1" x14ac:dyDescent="0.5">
      <c r="A38" s="69"/>
      <c r="B38" s="70"/>
    </row>
    <row r="39" spans="1:3" ht="14.65" thickBot="1" x14ac:dyDescent="0.5">
      <c r="A39" s="11"/>
      <c r="B39" s="12"/>
    </row>
    <row r="40" spans="1:3" ht="14.65" thickBot="1" x14ac:dyDescent="0.5">
      <c r="A40" s="11"/>
      <c r="B40" s="14"/>
    </row>
    <row r="41" spans="1:3" ht="14.65" thickBot="1" x14ac:dyDescent="0.5">
      <c r="A41" s="11"/>
      <c r="B41" s="14"/>
    </row>
    <row r="42" spans="1:3" ht="14.65" thickBot="1" x14ac:dyDescent="0.5">
      <c r="A42" s="11"/>
      <c r="B42" s="12"/>
    </row>
    <row r="43" spans="1:3" ht="14.65" thickBot="1" x14ac:dyDescent="0.5">
      <c r="A43" s="11"/>
      <c r="B43" s="12"/>
    </row>
    <row r="44" spans="1:3" ht="14.65" thickBot="1" x14ac:dyDescent="0.5">
      <c r="A44" s="11"/>
      <c r="B44" s="12"/>
    </row>
  </sheetData>
  <mergeCells count="2">
    <mergeCell ref="A37:B37"/>
    <mergeCell ref="A38:B38"/>
  </mergeCells>
  <pageMargins left="0.7" right="0.7" top="0.75" bottom="0.75" header="0.3" footer="0.3"/>
  <pageSetup orientation="portrait" r:id="rId1"/>
  <headerFooter>
    <oddFooter>&amp;C_x000D_&amp;1#&amp;"Calibri"&amp;10&amp;K000000 Business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6054C-8C35-4B51-8205-B76BA9348D26}">
  <dimension ref="A1:K2"/>
  <sheetViews>
    <sheetView workbookViewId="0"/>
  </sheetViews>
  <sheetFormatPr defaultRowHeight="14.25" x14ac:dyDescent="0.45"/>
  <cols>
    <col min="1" max="1" width="14.86328125" customWidth="1"/>
    <col min="2" max="2" width="15" customWidth="1"/>
    <col min="3" max="3" width="13.1328125" customWidth="1"/>
    <col min="4" max="4" width="16.86328125" bestFit="1" customWidth="1"/>
    <col min="5" max="5" width="9.265625" bestFit="1" customWidth="1"/>
    <col min="6" max="6" width="15.265625" bestFit="1" customWidth="1"/>
    <col min="7" max="7" width="19.265625" customWidth="1"/>
    <col min="8" max="8" width="22.1328125" customWidth="1"/>
    <col min="9" max="9" width="9.265625" bestFit="1" customWidth="1"/>
    <col min="10" max="10" width="29.1328125" customWidth="1"/>
  </cols>
  <sheetData>
    <row r="1" spans="1:11" x14ac:dyDescent="0.45">
      <c r="A1" s="1" t="s">
        <v>57</v>
      </c>
      <c r="B1" s="2" t="s">
        <v>58</v>
      </c>
      <c r="C1" s="1" t="s">
        <v>59</v>
      </c>
      <c r="D1" s="15" t="s">
        <v>126</v>
      </c>
      <c r="E1" s="15" t="s">
        <v>127</v>
      </c>
      <c r="F1" s="15" t="s">
        <v>128</v>
      </c>
      <c r="G1" s="15" t="s">
        <v>129</v>
      </c>
      <c r="H1" s="15" t="s">
        <v>130</v>
      </c>
      <c r="I1" s="15" t="s">
        <v>131</v>
      </c>
      <c r="J1" s="15" t="s">
        <v>132</v>
      </c>
      <c r="K1" s="15" t="s">
        <v>133</v>
      </c>
    </row>
    <row r="2" spans="1:11" x14ac:dyDescent="0.45">
      <c r="A2" s="41">
        <v>42825</v>
      </c>
      <c r="B2" t="s">
        <v>70</v>
      </c>
      <c r="D2" s="53">
        <v>2400000000</v>
      </c>
      <c r="E2" s="53">
        <v>0</v>
      </c>
      <c r="F2" s="53">
        <v>100000000</v>
      </c>
      <c r="G2" s="53">
        <v>278649335</v>
      </c>
      <c r="H2" s="53">
        <v>3000000000</v>
      </c>
      <c r="I2" s="53">
        <v>0</v>
      </c>
      <c r="J2" s="53">
        <v>5341775812</v>
      </c>
      <c r="K2">
        <v>0</v>
      </c>
    </row>
  </sheetData>
  <pageMargins left="0.7" right="0.7" top="0.75" bottom="0.75" header="0.3" footer="0.3"/>
  <headerFooter>
    <oddFooter>&amp;C_x000D_&amp;1#&amp;"Calibri"&amp;10&amp;K000000 Business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546B4-19C3-4E94-9870-391B581BBCCE}">
  <dimension ref="A1:H2"/>
  <sheetViews>
    <sheetView workbookViewId="0"/>
  </sheetViews>
  <sheetFormatPr defaultRowHeight="14.25" x14ac:dyDescent="0.45"/>
  <cols>
    <col min="1" max="1" width="15.1328125" customWidth="1"/>
    <col min="2" max="2" width="12.86328125" customWidth="1"/>
    <col min="3" max="3" width="14.265625" customWidth="1"/>
    <col min="4" max="4" width="16.86328125" bestFit="1" customWidth="1"/>
    <col min="6" max="6" width="17.265625" customWidth="1"/>
    <col min="7" max="7" width="17.59765625" customWidth="1"/>
  </cols>
  <sheetData>
    <row r="1" spans="1:8" x14ac:dyDescent="0.45">
      <c r="A1" s="1" t="s">
        <v>57</v>
      </c>
      <c r="B1" s="2" t="s">
        <v>58</v>
      </c>
      <c r="C1" s="1" t="s">
        <v>59</v>
      </c>
      <c r="D1" t="s">
        <v>134</v>
      </c>
      <c r="E1" t="s">
        <v>135</v>
      </c>
      <c r="F1" t="s">
        <v>136</v>
      </c>
      <c r="G1" t="s">
        <v>137</v>
      </c>
      <c r="H1" t="s">
        <v>138</v>
      </c>
    </row>
    <row r="2" spans="1:8" x14ac:dyDescent="0.45">
      <c r="A2" s="41">
        <v>42825</v>
      </c>
      <c r="B2" t="s">
        <v>70</v>
      </c>
      <c r="C2" t="s">
        <v>98</v>
      </c>
      <c r="D2" s="53">
        <v>5750331833</v>
      </c>
      <c r="E2">
        <v>0</v>
      </c>
      <c r="F2" s="43">
        <v>2177693893</v>
      </c>
      <c r="G2" s="53">
        <v>5750331833</v>
      </c>
      <c r="H2">
        <v>0</v>
      </c>
    </row>
  </sheetData>
  <pageMargins left="0.7" right="0.7" top="0.75" bottom="0.75" header="0.3" footer="0.3"/>
  <headerFooter>
    <oddFooter>&amp;C_x000D_&amp;1#&amp;"Calibri"&amp;10&amp;K000000 Business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57A70-A391-44FB-8B25-1F28336C07FC}">
  <dimension ref="A1:G2"/>
  <sheetViews>
    <sheetView workbookViewId="0"/>
  </sheetViews>
  <sheetFormatPr defaultRowHeight="14.25" x14ac:dyDescent="0.45"/>
  <cols>
    <col min="1" max="1" width="12.3984375" customWidth="1"/>
    <col min="2" max="2" width="11.86328125" customWidth="1"/>
    <col min="3" max="3" width="12.265625" customWidth="1"/>
    <col min="5" max="5" width="10.1328125" bestFit="1" customWidth="1"/>
  </cols>
  <sheetData>
    <row r="1" spans="1:7" x14ac:dyDescent="0.45">
      <c r="A1" s="1" t="s">
        <v>57</v>
      </c>
      <c r="B1" s="2" t="s">
        <v>58</v>
      </c>
      <c r="C1" s="1" t="s">
        <v>59</v>
      </c>
      <c r="D1" t="s">
        <v>139</v>
      </c>
      <c r="E1" t="s">
        <v>140</v>
      </c>
      <c r="F1" t="s">
        <v>141</v>
      </c>
      <c r="G1" t="s">
        <v>142</v>
      </c>
    </row>
    <row r="2" spans="1:7" x14ac:dyDescent="0.45">
      <c r="A2" s="41">
        <v>42825</v>
      </c>
      <c r="B2" t="s">
        <v>70</v>
      </c>
      <c r="C2" t="s">
        <v>98</v>
      </c>
      <c r="D2">
        <v>0</v>
      </c>
      <c r="E2" s="51">
        <v>1</v>
      </c>
      <c r="F2">
        <v>0</v>
      </c>
      <c r="G2">
        <v>0</v>
      </c>
    </row>
  </sheetData>
  <pageMargins left="0.7" right="0.7" top="0.75" bottom="0.75" header="0.3" footer="0.3"/>
  <headerFooter>
    <oddFooter>&amp;C_x000D_&amp;1#&amp;"Calibri"&amp;10&amp;K000000 Business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22D0-927E-4A70-9102-0629F68FB983}">
  <dimension ref="A1:L2"/>
  <sheetViews>
    <sheetView workbookViewId="0"/>
  </sheetViews>
  <sheetFormatPr defaultRowHeight="14.25" x14ac:dyDescent="0.45"/>
  <cols>
    <col min="1" max="1" width="11.1328125" bestFit="1" customWidth="1"/>
    <col min="2" max="2" width="11.73046875" bestFit="1" customWidth="1"/>
    <col min="3" max="3" width="11.1328125" bestFit="1" customWidth="1"/>
    <col min="4" max="4" width="22" bestFit="1" customWidth="1"/>
    <col min="5" max="5" width="19.59765625" customWidth="1"/>
    <col min="6" max="7" width="22" bestFit="1" customWidth="1"/>
    <col min="8" max="8" width="21.86328125" customWidth="1"/>
    <col min="9" max="9" width="19.265625" customWidth="1"/>
    <col min="10" max="10" width="26.265625" customWidth="1"/>
    <col min="11" max="11" width="17.3984375" customWidth="1"/>
    <col min="12" max="12" width="7" bestFit="1" customWidth="1"/>
  </cols>
  <sheetData>
    <row r="1" spans="1:12" x14ac:dyDescent="0.45">
      <c r="A1" s="1" t="s">
        <v>57</v>
      </c>
      <c r="B1" s="2" t="s">
        <v>58</v>
      </c>
      <c r="C1" s="1" t="s">
        <v>59</v>
      </c>
      <c r="D1" t="s">
        <v>143</v>
      </c>
      <c r="E1" t="s">
        <v>144</v>
      </c>
      <c r="F1" t="s">
        <v>145</v>
      </c>
      <c r="G1" t="s">
        <v>146</v>
      </c>
      <c r="H1" t="s">
        <v>147</v>
      </c>
      <c r="I1" t="s">
        <v>148</v>
      </c>
      <c r="J1" t="s">
        <v>149</v>
      </c>
      <c r="K1" t="s">
        <v>150</v>
      </c>
      <c r="L1" t="s">
        <v>151</v>
      </c>
    </row>
    <row r="2" spans="1:12" x14ac:dyDescent="0.45">
      <c r="A2" s="41">
        <v>42825</v>
      </c>
      <c r="B2" t="s">
        <v>70</v>
      </c>
      <c r="D2" s="43">
        <v>247882000</v>
      </c>
      <c r="E2" s="43">
        <v>149089705</v>
      </c>
      <c r="F2" s="43">
        <v>282986000</v>
      </c>
      <c r="G2" s="43">
        <v>272372000</v>
      </c>
      <c r="H2" s="43">
        <v>25614000</v>
      </c>
      <c r="I2" s="43">
        <v>7420791000</v>
      </c>
      <c r="J2" s="43">
        <v>7172909000</v>
      </c>
      <c r="K2" s="52">
        <v>0.92</v>
      </c>
      <c r="L2" s="52">
        <v>0.04</v>
      </c>
    </row>
  </sheetData>
  <pageMargins left="0.7" right="0.7" top="0.75" bottom="0.75" header="0.3" footer="0.3"/>
  <headerFooter>
    <oddFooter>&amp;C_x000D_&amp;1#&amp;"Calibri"&amp;10&amp;K000000 Business 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0230-D0AA-42B1-9077-48B8050461CC}">
  <dimension ref="A1:E13"/>
  <sheetViews>
    <sheetView workbookViewId="0"/>
  </sheetViews>
  <sheetFormatPr defaultRowHeight="14.25" x14ac:dyDescent="0.45"/>
  <cols>
    <col min="1" max="1" width="11.1328125" bestFit="1" customWidth="1"/>
    <col min="2" max="2" width="11.73046875" bestFit="1" customWidth="1"/>
    <col min="3" max="3" width="11.1328125" bestFit="1" customWidth="1"/>
    <col min="4" max="4" width="19.3984375" customWidth="1"/>
    <col min="5" max="5" width="19.1328125" customWidth="1"/>
  </cols>
  <sheetData>
    <row r="1" spans="1:5" x14ac:dyDescent="0.45">
      <c r="A1" s="1" t="s">
        <v>57</v>
      </c>
      <c r="B1" s="2" t="s">
        <v>58</v>
      </c>
      <c r="C1" s="1" t="s">
        <v>59</v>
      </c>
      <c r="D1" t="s">
        <v>152</v>
      </c>
      <c r="E1" t="s">
        <v>153</v>
      </c>
    </row>
    <row r="2" spans="1:5" x14ac:dyDescent="0.45">
      <c r="A2" s="41">
        <v>42825</v>
      </c>
      <c r="B2" t="s">
        <v>70</v>
      </c>
      <c r="D2" s="53">
        <v>3721940293.2399998</v>
      </c>
      <c r="E2" s="53">
        <v>2778649335.2199998</v>
      </c>
    </row>
    <row r="4" spans="1:5" x14ac:dyDescent="0.45">
      <c r="D4" s="55"/>
    </row>
    <row r="13" spans="1:5" x14ac:dyDescent="0.45">
      <c r="D13" s="55"/>
    </row>
  </sheetData>
  <pageMargins left="0.7" right="0.7" top="0.75" bottom="0.75" header="0.3" footer="0.3"/>
  <headerFooter>
    <oddFooter>&amp;C_x000D_&amp;1#&amp;"Calibri"&amp;10&amp;K000000 Business 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F565-D95F-421D-B3DB-CD4B5B58D2C3}">
  <dimension ref="A1:Q26"/>
  <sheetViews>
    <sheetView workbookViewId="0"/>
  </sheetViews>
  <sheetFormatPr defaultRowHeight="14.25" x14ac:dyDescent="0.45"/>
  <cols>
    <col min="1" max="1" width="17.265625" customWidth="1"/>
    <col min="2" max="2" width="13" customWidth="1"/>
    <col min="3" max="3" width="17.86328125" customWidth="1"/>
    <col min="5" max="5" width="15.265625" customWidth="1"/>
  </cols>
  <sheetData>
    <row r="1" spans="1:17" x14ac:dyDescent="0.45">
      <c r="A1" s="1" t="s">
        <v>57</v>
      </c>
      <c r="B1" s="2" t="s">
        <v>58</v>
      </c>
      <c r="C1" s="1" t="s">
        <v>59</v>
      </c>
      <c r="D1" t="s">
        <v>154</v>
      </c>
      <c r="E1" t="s">
        <v>155</v>
      </c>
      <c r="F1" t="s">
        <v>156</v>
      </c>
      <c r="G1" t="s">
        <v>157</v>
      </c>
      <c r="H1" t="s">
        <v>158</v>
      </c>
      <c r="I1" t="s">
        <v>159</v>
      </c>
      <c r="J1" t="s">
        <v>160</v>
      </c>
      <c r="K1" t="s">
        <v>161</v>
      </c>
      <c r="L1" t="s">
        <v>162</v>
      </c>
      <c r="M1" t="s">
        <v>163</v>
      </c>
      <c r="N1" t="s">
        <v>164</v>
      </c>
      <c r="O1" t="s">
        <v>165</v>
      </c>
      <c r="P1" t="s">
        <v>166</v>
      </c>
      <c r="Q1" t="s">
        <v>167</v>
      </c>
    </row>
    <row r="2" spans="1:17" x14ac:dyDescent="0.45">
      <c r="A2" s="41">
        <v>42825</v>
      </c>
      <c r="B2" t="s">
        <v>70</v>
      </c>
      <c r="D2" s="56">
        <v>1</v>
      </c>
      <c r="E2" s="56">
        <v>0.37</v>
      </c>
      <c r="F2">
        <v>0</v>
      </c>
      <c r="G2" s="56">
        <v>0.26</v>
      </c>
      <c r="H2" s="56">
        <v>0.37</v>
      </c>
      <c r="I2">
        <v>0</v>
      </c>
      <c r="J2">
        <v>0</v>
      </c>
      <c r="K2">
        <v>0</v>
      </c>
      <c r="L2" s="56">
        <v>0.26</v>
      </c>
      <c r="M2">
        <v>0</v>
      </c>
      <c r="N2">
        <v>0</v>
      </c>
      <c r="O2">
        <v>0</v>
      </c>
      <c r="P2">
        <v>0</v>
      </c>
      <c r="Q2">
        <v>0</v>
      </c>
    </row>
    <row r="7" spans="1:17" x14ac:dyDescent="0.45">
      <c r="C7" s="54"/>
    </row>
    <row r="10" spans="1:17" x14ac:dyDescent="0.45">
      <c r="C10" s="53"/>
    </row>
    <row r="12" spans="1:17" x14ac:dyDescent="0.45">
      <c r="C12" s="53"/>
    </row>
    <row r="19" spans="3:3" x14ac:dyDescent="0.45">
      <c r="C19" s="56"/>
    </row>
    <row r="24" spans="3:3" x14ac:dyDescent="0.45">
      <c r="C24" s="50"/>
    </row>
    <row r="26" spans="3:3" x14ac:dyDescent="0.45">
      <c r="C26" s="56"/>
    </row>
  </sheetData>
  <pageMargins left="0.7" right="0.7" top="0.75" bottom="0.75" header="0.3" footer="0.3"/>
  <headerFooter>
    <oddFooter>&amp;C_x000D_&amp;1#&amp;"Calibri"&amp;10&amp;K000000 Business 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9B14-0B9C-4D87-BAA1-2F181DC84EC9}">
  <dimension ref="A1:E2"/>
  <sheetViews>
    <sheetView workbookViewId="0"/>
  </sheetViews>
  <sheetFormatPr defaultRowHeight="14.25" x14ac:dyDescent="0.45"/>
  <cols>
    <col min="1" max="1" width="13.86328125" customWidth="1"/>
    <col min="2" max="2" width="12.86328125" customWidth="1"/>
    <col min="3" max="3" width="12.1328125" customWidth="1"/>
  </cols>
  <sheetData>
    <row r="1" spans="1:5" x14ac:dyDescent="0.45">
      <c r="A1" s="1" t="s">
        <v>57</v>
      </c>
      <c r="B1" s="2" t="s">
        <v>58</v>
      </c>
      <c r="C1" s="1" t="s">
        <v>59</v>
      </c>
      <c r="D1" t="s">
        <v>168</v>
      </c>
      <c r="E1" t="s">
        <v>169</v>
      </c>
    </row>
    <row r="2" spans="1:5" x14ac:dyDescent="0.45">
      <c r="A2" s="41">
        <v>42825</v>
      </c>
      <c r="B2" t="s">
        <v>70</v>
      </c>
      <c r="D2">
        <v>99.99</v>
      </c>
      <c r="E2" t="s">
        <v>199</v>
      </c>
    </row>
  </sheetData>
  <pageMargins left="0.7" right="0.7" top="0.75" bottom="0.75" header="0.3" footer="0.3"/>
  <headerFooter>
    <oddFooter>&amp;C_x000D_&amp;1#&amp;"Calibri"&amp;10&amp;K000000 Business 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D62D3-1959-41C6-98A3-6595AD633C3C}">
  <dimension ref="A1:F4"/>
  <sheetViews>
    <sheetView workbookViewId="0"/>
  </sheetViews>
  <sheetFormatPr defaultRowHeight="14.25" x14ac:dyDescent="0.45"/>
  <cols>
    <col min="1" max="1" width="15.1328125" customWidth="1"/>
    <col min="2" max="2" width="13.265625" customWidth="1"/>
    <col min="3" max="3" width="11.73046875" customWidth="1"/>
  </cols>
  <sheetData>
    <row r="1" spans="1:6" x14ac:dyDescent="0.45">
      <c r="A1" s="1" t="s">
        <v>57</v>
      </c>
      <c r="B1" s="2" t="s">
        <v>58</v>
      </c>
      <c r="C1" s="1" t="s">
        <v>59</v>
      </c>
      <c r="D1" t="s">
        <v>170</v>
      </c>
      <c r="E1" t="s">
        <v>171</v>
      </c>
      <c r="F1" t="s">
        <v>172</v>
      </c>
    </row>
    <row r="2" spans="1:6" x14ac:dyDescent="0.45">
      <c r="A2" s="41">
        <v>42825</v>
      </c>
      <c r="B2" t="s">
        <v>70</v>
      </c>
      <c r="C2" t="s">
        <v>102</v>
      </c>
      <c r="D2">
        <v>107</v>
      </c>
      <c r="E2">
        <v>0</v>
      </c>
    </row>
    <row r="3" spans="1:6" x14ac:dyDescent="0.45">
      <c r="C3" t="s">
        <v>173</v>
      </c>
      <c r="F3">
        <v>99</v>
      </c>
    </row>
    <row r="4" spans="1:6" x14ac:dyDescent="0.45">
      <c r="C4" t="s">
        <v>174</v>
      </c>
      <c r="F4">
        <v>8</v>
      </c>
    </row>
  </sheetData>
  <pageMargins left="0.7" right="0.7" top="0.75" bottom="0.75" header="0.3" footer="0.3"/>
  <headerFooter>
    <oddFooter>&amp;C_x000D_&amp;1#&amp;"Calibri"&amp;10&amp;K000000 Business 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CC07-95EB-4F16-9BC8-B5A5287B7CDB}">
  <dimension ref="A1:I3"/>
  <sheetViews>
    <sheetView workbookViewId="0"/>
  </sheetViews>
  <sheetFormatPr defaultRowHeight="14.25" x14ac:dyDescent="0.45"/>
  <cols>
    <col min="1" max="1" width="15.59765625" customWidth="1"/>
    <col min="3" max="3" width="18.59765625" customWidth="1"/>
  </cols>
  <sheetData>
    <row r="1" spans="1:9" x14ac:dyDescent="0.45">
      <c r="A1" s="1" t="s">
        <v>57</v>
      </c>
      <c r="B1" s="2" t="s">
        <v>58</v>
      </c>
      <c r="C1" s="1" t="s">
        <v>59</v>
      </c>
      <c r="D1" s="15" t="s">
        <v>175</v>
      </c>
      <c r="E1" s="15" t="s">
        <v>176</v>
      </c>
      <c r="F1" s="15" t="s">
        <v>177</v>
      </c>
      <c r="G1" s="15" t="s">
        <v>178</v>
      </c>
      <c r="H1" s="15" t="s">
        <v>179</v>
      </c>
      <c r="I1" s="15" t="s">
        <v>180</v>
      </c>
    </row>
    <row r="2" spans="1:9" x14ac:dyDescent="0.45">
      <c r="A2" s="4">
        <v>42825</v>
      </c>
      <c r="B2" s="25" t="s">
        <v>98</v>
      </c>
      <c r="C2" s="18" t="s">
        <v>181</v>
      </c>
      <c r="D2" s="26">
        <v>0</v>
      </c>
      <c r="E2" s="57">
        <v>0.53449999999999998</v>
      </c>
      <c r="F2" s="57">
        <v>0.69450000000000001</v>
      </c>
      <c r="G2" s="27">
        <v>0</v>
      </c>
      <c r="H2" s="57">
        <v>0.37</v>
      </c>
      <c r="I2" s="57">
        <v>0.55000000000000004</v>
      </c>
    </row>
    <row r="3" spans="1:9" x14ac:dyDescent="0.45">
      <c r="A3" s="4">
        <v>42825</v>
      </c>
      <c r="B3" s="25" t="s">
        <v>98</v>
      </c>
      <c r="C3" s="18" t="s">
        <v>182</v>
      </c>
      <c r="D3" s="26">
        <v>0</v>
      </c>
      <c r="E3" s="57">
        <v>0.54579999999999995</v>
      </c>
      <c r="F3" s="57">
        <v>0.70330000000000004</v>
      </c>
      <c r="G3" s="27">
        <v>0</v>
      </c>
      <c r="H3" s="57">
        <v>0.45</v>
      </c>
      <c r="I3" s="57">
        <v>0.74</v>
      </c>
    </row>
  </sheetData>
  <pageMargins left="0.7" right="0.7" top="0.75" bottom="0.75" header="0.3" footer="0.3"/>
  <headerFooter>
    <oddFooter>&amp;C_x000D_&amp;1#&amp;"Calibri"&amp;10&amp;K000000 Business 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AE6B6-D5F7-42BA-BB6F-D38E112438E5}">
  <dimension ref="A1:F2"/>
  <sheetViews>
    <sheetView workbookViewId="0"/>
  </sheetViews>
  <sheetFormatPr defaultRowHeight="14.25" x14ac:dyDescent="0.45"/>
  <cols>
    <col min="1" max="1" width="15.86328125" customWidth="1"/>
    <col min="2" max="2" width="15.1328125" customWidth="1"/>
    <col min="3" max="3" width="14.59765625" customWidth="1"/>
  </cols>
  <sheetData>
    <row r="1" spans="1:6" x14ac:dyDescent="0.45">
      <c r="A1" s="1" t="s">
        <v>57</v>
      </c>
      <c r="B1" s="2" t="s">
        <v>58</v>
      </c>
      <c r="C1" s="1" t="s">
        <v>59</v>
      </c>
      <c r="D1" t="s">
        <v>183</v>
      </c>
      <c r="E1" t="s">
        <v>184</v>
      </c>
      <c r="F1" t="s">
        <v>185</v>
      </c>
    </row>
    <row r="2" spans="1:6" x14ac:dyDescent="0.45">
      <c r="A2" s="41">
        <v>42825</v>
      </c>
      <c r="B2" t="s">
        <v>70</v>
      </c>
      <c r="D2">
        <v>0</v>
      </c>
      <c r="E2" s="56">
        <v>0.45</v>
      </c>
      <c r="F2" s="56">
        <v>0.6</v>
      </c>
    </row>
  </sheetData>
  <pageMargins left="0.7" right="0.7" top="0.75" bottom="0.75" header="0.3" footer="0.3"/>
  <headerFooter>
    <oddFooter>&amp;C_x000D_&amp;1#&amp;"Calibri"&amp;10&amp;K000000 Business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4D257-5D62-47DF-A0A4-7D87B3DD28F3}">
  <dimension ref="A1:N2"/>
  <sheetViews>
    <sheetView workbookViewId="0"/>
  </sheetViews>
  <sheetFormatPr defaultRowHeight="14.25" x14ac:dyDescent="0.45"/>
  <cols>
    <col min="1" max="1" width="11.1328125" bestFit="1" customWidth="1"/>
    <col min="2" max="2" width="11.73046875" bestFit="1" customWidth="1"/>
    <col min="3" max="3" width="11.1328125" bestFit="1" customWidth="1"/>
    <col min="4" max="6" width="6" bestFit="1" customWidth="1"/>
    <col min="7" max="7" width="16.86328125" bestFit="1" customWidth="1"/>
    <col min="8" max="8" width="26" customWidth="1"/>
    <col min="9" max="12" width="6" bestFit="1" customWidth="1"/>
    <col min="13" max="13" width="7" bestFit="1" customWidth="1"/>
    <col min="14" max="14" width="28" customWidth="1"/>
  </cols>
  <sheetData>
    <row r="1" spans="1:14" x14ac:dyDescent="0.45">
      <c r="A1" s="1" t="s">
        <v>57</v>
      </c>
      <c r="B1" s="2" t="s">
        <v>58</v>
      </c>
      <c r="C1" s="1" t="s">
        <v>59</v>
      </c>
      <c r="D1" s="8" t="s">
        <v>4</v>
      </c>
      <c r="E1" s="8" t="s">
        <v>60</v>
      </c>
      <c r="F1" s="8" t="s">
        <v>61</v>
      </c>
      <c r="G1" s="8" t="s">
        <v>62</v>
      </c>
      <c r="H1" s="8" t="s">
        <v>63</v>
      </c>
      <c r="I1" s="8" t="s">
        <v>64</v>
      </c>
      <c r="J1" s="8" t="s">
        <v>65</v>
      </c>
      <c r="K1" s="8" t="s">
        <v>66</v>
      </c>
      <c r="L1" s="8" t="s">
        <v>67</v>
      </c>
      <c r="M1" s="8" t="s">
        <v>68</v>
      </c>
      <c r="N1" s="8" t="s">
        <v>69</v>
      </c>
    </row>
    <row r="2" spans="1:14" x14ac:dyDescent="0.45">
      <c r="A2" s="41">
        <v>42825</v>
      </c>
      <c r="B2" t="s">
        <v>70</v>
      </c>
      <c r="D2">
        <v>0</v>
      </c>
      <c r="E2">
        <v>0</v>
      </c>
      <c r="F2">
        <v>0</v>
      </c>
      <c r="G2" s="53">
        <v>7790690915</v>
      </c>
      <c r="H2" s="42">
        <v>8019864195</v>
      </c>
      <c r="I2">
        <v>0</v>
      </c>
      <c r="J2">
        <v>0</v>
      </c>
      <c r="K2">
        <v>0</v>
      </c>
      <c r="L2">
        <v>0</v>
      </c>
      <c r="M2">
        <v>0</v>
      </c>
      <c r="N2" s="53">
        <v>398780821</v>
      </c>
    </row>
  </sheetData>
  <pageMargins left="0.7" right="0.7" top="0.75" bottom="0.75" header="0.3" footer="0.3"/>
  <headerFooter>
    <oddFooter>&amp;C_x000D_&amp;1#&amp;"Calibri"&amp;10&amp;K000000 Business 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ED76B-95FC-432A-A05E-F052D95C0944}">
  <dimension ref="A1:F2"/>
  <sheetViews>
    <sheetView workbookViewId="0"/>
  </sheetViews>
  <sheetFormatPr defaultRowHeight="14.25" x14ac:dyDescent="0.45"/>
  <cols>
    <col min="1" max="1" width="18" customWidth="1"/>
    <col min="2" max="2" width="16" customWidth="1"/>
    <col min="3" max="3" width="18.73046875" customWidth="1"/>
  </cols>
  <sheetData>
    <row r="1" spans="1:6" x14ac:dyDescent="0.45">
      <c r="A1" s="1" t="s">
        <v>57</v>
      </c>
      <c r="B1" s="2" t="s">
        <v>58</v>
      </c>
      <c r="C1" s="1" t="s">
        <v>59</v>
      </c>
      <c r="D1" t="s">
        <v>186</v>
      </c>
      <c r="E1" t="s">
        <v>187</v>
      </c>
      <c r="F1" t="s">
        <v>188</v>
      </c>
    </row>
    <row r="2" spans="1:6" x14ac:dyDescent="0.45">
      <c r="A2" s="41">
        <v>42825</v>
      </c>
      <c r="B2" t="s">
        <v>70</v>
      </c>
      <c r="D2">
        <v>99</v>
      </c>
      <c r="E2" s="56">
        <v>0.62</v>
      </c>
      <c r="F2" s="56">
        <v>0.76</v>
      </c>
    </row>
  </sheetData>
  <pageMargins left="0.7" right="0.7" top="0.75" bottom="0.75" header="0.3" footer="0.3"/>
  <headerFooter>
    <oddFooter>&amp;C_x000D_&amp;1#&amp;"Calibri"&amp;10&amp;K000000 Business 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9E43D-92BE-433B-8B47-B7F94BD86437}">
  <dimension ref="A1:E3"/>
  <sheetViews>
    <sheetView workbookViewId="0"/>
  </sheetViews>
  <sheetFormatPr defaultRowHeight="14.25" x14ac:dyDescent="0.45"/>
  <cols>
    <col min="1" max="1" width="15.59765625" customWidth="1"/>
    <col min="2" max="2" width="16.1328125" customWidth="1"/>
    <col min="3" max="3" width="12.3984375" customWidth="1"/>
  </cols>
  <sheetData>
    <row r="1" spans="1:5" x14ac:dyDescent="0.45">
      <c r="A1" s="1" t="s">
        <v>57</v>
      </c>
      <c r="B1" s="2" t="s">
        <v>58</v>
      </c>
      <c r="C1" s="1" t="s">
        <v>59</v>
      </c>
      <c r="D1" t="s">
        <v>189</v>
      </c>
      <c r="E1" t="s">
        <v>190</v>
      </c>
    </row>
    <row r="2" spans="1:5" x14ac:dyDescent="0.45">
      <c r="A2" s="41">
        <v>42825</v>
      </c>
      <c r="B2" t="s">
        <v>70</v>
      </c>
      <c r="C2" t="s">
        <v>191</v>
      </c>
      <c r="D2" s="58">
        <v>3.0000000000000001E-3</v>
      </c>
      <c r="E2" s="56">
        <v>0.96319999999999995</v>
      </c>
    </row>
    <row r="3" spans="1:5" x14ac:dyDescent="0.45">
      <c r="C3" t="s">
        <v>192</v>
      </c>
      <c r="D3" s="58">
        <v>-1E-3</v>
      </c>
      <c r="E3" s="56">
        <v>1</v>
      </c>
    </row>
  </sheetData>
  <pageMargins left="0.7" right="0.7" top="0.75" bottom="0.75" header="0.3" footer="0.3"/>
  <headerFooter>
    <oddFooter>&amp;C_x000D_&amp;1#&amp;"Calibri"&amp;10&amp;K000000 Business Sensitive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8CA5-04B2-4B35-A46C-A486A415CD5A}">
  <dimension ref="A1:E5"/>
  <sheetViews>
    <sheetView workbookViewId="0"/>
  </sheetViews>
  <sheetFormatPr defaultColWidth="29.59765625" defaultRowHeight="14.25" x14ac:dyDescent="0.45"/>
  <cols>
    <col min="1" max="3" width="29.59765625" style="46"/>
    <col min="4" max="4" width="34" style="46" customWidth="1"/>
    <col min="5" max="16384" width="29.59765625" style="46"/>
  </cols>
  <sheetData>
    <row r="1" spans="1:5" x14ac:dyDescent="0.45">
      <c r="A1" s="44" t="s">
        <v>57</v>
      </c>
      <c r="B1" s="45" t="s">
        <v>58</v>
      </c>
      <c r="C1" s="44" t="s">
        <v>59</v>
      </c>
      <c r="D1" s="46" t="s">
        <v>193</v>
      </c>
      <c r="E1" s="46" t="s">
        <v>194</v>
      </c>
    </row>
    <row r="2" spans="1:5" x14ac:dyDescent="0.45">
      <c r="A2" s="59">
        <v>42825</v>
      </c>
      <c r="B2" s="46" t="s">
        <v>70</v>
      </c>
      <c r="C2" s="46" t="s">
        <v>195</v>
      </c>
      <c r="D2" s="53">
        <v>16557604</v>
      </c>
      <c r="E2" s="53">
        <v>266903785</v>
      </c>
    </row>
    <row r="3" spans="1:5" x14ac:dyDescent="0.45">
      <c r="A3" s="59">
        <v>42825</v>
      </c>
      <c r="B3" s="46" t="s">
        <v>70</v>
      </c>
      <c r="C3" s="46" t="s">
        <v>196</v>
      </c>
      <c r="D3" s="53">
        <v>517722</v>
      </c>
      <c r="E3" s="53">
        <v>2829099</v>
      </c>
    </row>
    <row r="4" spans="1:5" x14ac:dyDescent="0.45">
      <c r="A4" s="59">
        <v>42825</v>
      </c>
      <c r="B4" s="46" t="s">
        <v>70</v>
      </c>
      <c r="C4" s="46" t="s">
        <v>197</v>
      </c>
      <c r="D4" s="53">
        <v>0</v>
      </c>
      <c r="E4" s="53">
        <v>0</v>
      </c>
    </row>
    <row r="5" spans="1:5" x14ac:dyDescent="0.45">
      <c r="A5" s="59">
        <v>42825</v>
      </c>
      <c r="B5" s="46" t="s">
        <v>70</v>
      </c>
      <c r="C5" s="46" t="s">
        <v>198</v>
      </c>
      <c r="D5" s="53">
        <v>4077</v>
      </c>
      <c r="E5" s="53">
        <v>149770872369</v>
      </c>
    </row>
  </sheetData>
  <pageMargins left="0.7" right="0.7" top="0.75" bottom="0.75" header="0.3" footer="0.3"/>
  <pageSetup orientation="portrait" r:id="rId1"/>
  <headerFooter>
    <oddFooter>&amp;C_x000D_&amp;1#&amp;"Calibri"&amp;10&amp;K000000 Business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D507-11EF-45B5-A79C-3B9F323BCA61}">
  <dimension ref="A1:R15"/>
  <sheetViews>
    <sheetView workbookViewId="0"/>
  </sheetViews>
  <sheetFormatPr defaultRowHeight="14.25" x14ac:dyDescent="0.45"/>
  <cols>
    <col min="1" max="1" width="11.1328125" bestFit="1" customWidth="1"/>
    <col min="2" max="2" width="11.73046875" bestFit="1" customWidth="1"/>
    <col min="3" max="3" width="11.1328125" bestFit="1" customWidth="1"/>
    <col min="4" max="4" width="15.59765625" bestFit="1" customWidth="1"/>
    <col min="5" max="5" width="6" bestFit="1" customWidth="1"/>
    <col min="6" max="6" width="16.1328125" customWidth="1"/>
    <col min="7" max="7" width="15.3984375" bestFit="1" customWidth="1"/>
    <col min="8" max="8" width="15.59765625" bestFit="1" customWidth="1"/>
    <col min="9" max="9" width="22.73046875" customWidth="1"/>
    <col min="10" max="12" width="6" bestFit="1" customWidth="1"/>
    <col min="13" max="18" width="7" bestFit="1" customWidth="1"/>
  </cols>
  <sheetData>
    <row r="1" spans="1:18" x14ac:dyDescent="0.45">
      <c r="A1" s="1" t="s">
        <v>57</v>
      </c>
      <c r="B1" s="2" t="s">
        <v>58</v>
      </c>
      <c r="C1" s="1" t="s">
        <v>59</v>
      </c>
      <c r="D1" s="3" t="s">
        <v>71</v>
      </c>
      <c r="E1" s="3" t="s">
        <v>72</v>
      </c>
      <c r="F1" s="3" t="s">
        <v>73</v>
      </c>
      <c r="G1" s="3" t="s">
        <v>74</v>
      </c>
      <c r="H1" s="3" t="s">
        <v>75</v>
      </c>
      <c r="I1" s="3" t="s">
        <v>76</v>
      </c>
      <c r="J1" s="3" t="s">
        <v>77</v>
      </c>
      <c r="K1" s="3" t="s">
        <v>78</v>
      </c>
      <c r="L1" s="3" t="s">
        <v>79</v>
      </c>
      <c r="M1" s="3" t="s">
        <v>80</v>
      </c>
      <c r="N1" s="3" t="s">
        <v>81</v>
      </c>
      <c r="O1" s="3" t="s">
        <v>82</v>
      </c>
      <c r="P1" s="3" t="s">
        <v>83</v>
      </c>
      <c r="Q1" s="3" t="s">
        <v>84</v>
      </c>
      <c r="R1" s="3"/>
    </row>
    <row r="2" spans="1:18" x14ac:dyDescent="0.45">
      <c r="A2" s="47">
        <v>42825</v>
      </c>
      <c r="B2" s="48" t="s">
        <v>70</v>
      </c>
      <c r="C2" s="49" t="s">
        <v>85</v>
      </c>
      <c r="D2" s="50">
        <v>2400000000</v>
      </c>
      <c r="E2" s="50">
        <v>0</v>
      </c>
      <c r="F2" s="50">
        <v>100000000</v>
      </c>
      <c r="G2" s="50">
        <v>278649335</v>
      </c>
      <c r="H2" s="50">
        <v>5277823340</v>
      </c>
      <c r="I2" s="7">
        <v>63952472</v>
      </c>
      <c r="J2" s="7">
        <v>0</v>
      </c>
      <c r="K2" s="7">
        <v>0</v>
      </c>
      <c r="L2" s="7">
        <v>0</v>
      </c>
      <c r="M2" s="7">
        <v>0</v>
      </c>
      <c r="N2" s="7">
        <v>0</v>
      </c>
      <c r="O2" s="7">
        <v>0</v>
      </c>
      <c r="P2" s="7">
        <v>0</v>
      </c>
      <c r="Q2" s="7">
        <v>0</v>
      </c>
      <c r="R2" s="7"/>
    </row>
    <row r="3" spans="1:18" x14ac:dyDescent="0.45">
      <c r="A3" s="47">
        <v>42825</v>
      </c>
      <c r="B3" s="48" t="s">
        <v>70</v>
      </c>
      <c r="C3" s="49" t="s">
        <v>86</v>
      </c>
      <c r="D3" s="50">
        <v>2400000000</v>
      </c>
      <c r="E3" s="50">
        <v>0</v>
      </c>
      <c r="F3" s="50">
        <v>102000000</v>
      </c>
      <c r="G3" s="50">
        <v>278649335</v>
      </c>
      <c r="H3" s="50">
        <v>5178004530</v>
      </c>
      <c r="I3" s="7">
        <v>61210330</v>
      </c>
      <c r="J3" s="7">
        <v>0</v>
      </c>
      <c r="K3" s="7">
        <v>0</v>
      </c>
      <c r="L3" s="7">
        <v>0</v>
      </c>
      <c r="M3" s="7">
        <v>0</v>
      </c>
      <c r="N3" s="7">
        <v>0</v>
      </c>
      <c r="O3" s="7">
        <v>0</v>
      </c>
      <c r="P3" s="7">
        <v>0</v>
      </c>
      <c r="Q3" s="7">
        <v>0</v>
      </c>
      <c r="R3" s="7"/>
    </row>
    <row r="5" spans="1:18" x14ac:dyDescent="0.45">
      <c r="D5" s="42"/>
      <c r="G5" s="42"/>
    </row>
    <row r="7" spans="1:18" x14ac:dyDescent="0.45">
      <c r="D7" s="42"/>
    </row>
    <row r="9" spans="1:18" x14ac:dyDescent="0.45">
      <c r="D9" s="42"/>
      <c r="H9" s="42"/>
    </row>
    <row r="10" spans="1:18" x14ac:dyDescent="0.45">
      <c r="D10" s="42"/>
    </row>
    <row r="11" spans="1:18" x14ac:dyDescent="0.45">
      <c r="H11" s="42"/>
    </row>
    <row r="12" spans="1:18" x14ac:dyDescent="0.45">
      <c r="D12" s="42"/>
    </row>
    <row r="14" spans="1:18" x14ac:dyDescent="0.45">
      <c r="D14" s="42"/>
    </row>
    <row r="15" spans="1:18" x14ac:dyDescent="0.45">
      <c r="D15" s="42"/>
    </row>
  </sheetData>
  <pageMargins left="0.7" right="0.7" top="0.75" bottom="0.75" header="0.3" footer="0.3"/>
  <pageSetup orientation="portrait" r:id="rId1"/>
  <headerFooter>
    <oddFooter>&amp;C_x000D_&amp;1#&amp;"Calibri"&amp;10&amp;K000000 Business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199F2-9BCA-4AE8-A9E6-6504E87F7297}">
  <dimension ref="A1:G5"/>
  <sheetViews>
    <sheetView workbookViewId="0"/>
  </sheetViews>
  <sheetFormatPr defaultRowHeight="14.25" x14ac:dyDescent="0.45"/>
  <cols>
    <col min="1" max="1" width="11.1328125" bestFit="1" customWidth="1"/>
    <col min="2" max="2" width="11.73046875" bestFit="1" customWidth="1"/>
    <col min="3" max="3" width="30.86328125" bestFit="1" customWidth="1"/>
    <col min="4" max="4" width="15.3984375" bestFit="1" customWidth="1"/>
    <col min="5" max="5" width="11.73046875" customWidth="1"/>
    <col min="6" max="6" width="15.3984375" bestFit="1" customWidth="1"/>
    <col min="7" max="7" width="10.3984375" bestFit="1" customWidth="1"/>
  </cols>
  <sheetData>
    <row r="1" spans="1:7" x14ac:dyDescent="0.45">
      <c r="A1" s="1" t="s">
        <v>57</v>
      </c>
      <c r="B1" s="2" t="s">
        <v>58</v>
      </c>
      <c r="C1" s="1" t="s">
        <v>59</v>
      </c>
      <c r="D1" s="9" t="s">
        <v>87</v>
      </c>
      <c r="E1" s="9" t="s">
        <v>88</v>
      </c>
      <c r="F1" s="9" t="s">
        <v>89</v>
      </c>
      <c r="G1" s="9" t="s">
        <v>90</v>
      </c>
    </row>
    <row r="2" spans="1:7" x14ac:dyDescent="0.45">
      <c r="A2" s="4">
        <v>42825</v>
      </c>
      <c r="B2" s="5" t="s">
        <v>70</v>
      </c>
      <c r="C2" s="10" t="s">
        <v>91</v>
      </c>
      <c r="D2" s="7">
        <v>3162109449</v>
      </c>
      <c r="E2" s="7">
        <v>322169</v>
      </c>
      <c r="F2" s="7">
        <v>4856718806</v>
      </c>
      <c r="G2" s="7">
        <v>322169</v>
      </c>
    </row>
    <row r="3" spans="1:7" x14ac:dyDescent="0.45">
      <c r="A3" s="4">
        <v>42825</v>
      </c>
      <c r="B3" s="5" t="s">
        <v>70</v>
      </c>
      <c r="C3" s="10" t="s">
        <v>92</v>
      </c>
      <c r="D3" s="7">
        <v>1727909095</v>
      </c>
      <c r="E3" s="7">
        <v>322169</v>
      </c>
      <c r="F3" s="7">
        <v>2788997979</v>
      </c>
      <c r="G3" s="7">
        <v>322169</v>
      </c>
    </row>
    <row r="5" spans="1:7" x14ac:dyDescent="0.45">
      <c r="D5" s="43"/>
    </row>
  </sheetData>
  <pageMargins left="0.7" right="0.7" top="0.75" bottom="0.75" header="0.3" footer="0.3"/>
  <headerFooter>
    <oddFooter>&amp;C_x000D_&amp;1#&amp;"Calibri"&amp;10&amp;K000000 Business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202F-BE46-4C8D-890E-43B54F32ED3F}">
  <dimension ref="A1:H2"/>
  <sheetViews>
    <sheetView workbookViewId="0"/>
  </sheetViews>
  <sheetFormatPr defaultRowHeight="14.25" x14ac:dyDescent="0.45"/>
  <cols>
    <col min="1" max="1" width="20" customWidth="1"/>
    <col min="2" max="2" width="21.265625" customWidth="1"/>
    <col min="3" max="3" width="17.3984375" customWidth="1"/>
  </cols>
  <sheetData>
    <row r="1" spans="1:8" x14ac:dyDescent="0.45">
      <c r="A1" s="1" t="s">
        <v>57</v>
      </c>
      <c r="B1" s="2" t="s">
        <v>58</v>
      </c>
      <c r="C1" s="1" t="s">
        <v>59</v>
      </c>
      <c r="D1" t="s">
        <v>93</v>
      </c>
      <c r="E1" t="s">
        <v>94</v>
      </c>
      <c r="F1" t="s">
        <v>95</v>
      </c>
      <c r="G1" t="s">
        <v>96</v>
      </c>
      <c r="H1" t="s">
        <v>97</v>
      </c>
    </row>
    <row r="2" spans="1:8" x14ac:dyDescent="0.45">
      <c r="A2" s="41">
        <v>42825</v>
      </c>
      <c r="B2" t="s">
        <v>70</v>
      </c>
      <c r="C2" t="s">
        <v>98</v>
      </c>
      <c r="D2">
        <v>0</v>
      </c>
      <c r="E2">
        <v>0</v>
      </c>
      <c r="F2">
        <v>0</v>
      </c>
      <c r="G2">
        <v>0</v>
      </c>
      <c r="H2">
        <v>3</v>
      </c>
    </row>
  </sheetData>
  <pageMargins left="0.7" right="0.7" top="0.75" bottom="0.75" header="0.3" footer="0.3"/>
  <headerFooter>
    <oddFooter>&amp;C_x000D_&amp;1#&amp;"Calibri"&amp;10&amp;K000000 Business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AF01-4E99-401F-B14D-DC10B553973D}">
  <dimension ref="A1:D20"/>
  <sheetViews>
    <sheetView workbookViewId="0"/>
  </sheetViews>
  <sheetFormatPr defaultRowHeight="14.25" x14ac:dyDescent="0.45"/>
  <cols>
    <col min="1" max="1" width="22.1328125" customWidth="1"/>
    <col min="2" max="2" width="31.1328125" customWidth="1"/>
    <col min="3" max="3" width="12.59765625" customWidth="1"/>
    <col min="4" max="4" width="20.3984375" customWidth="1"/>
  </cols>
  <sheetData>
    <row r="1" spans="1:4" x14ac:dyDescent="0.45">
      <c r="A1" s="1" t="s">
        <v>57</v>
      </c>
      <c r="B1" s="2" t="s">
        <v>58</v>
      </c>
      <c r="C1" s="1" t="s">
        <v>59</v>
      </c>
      <c r="D1" s="15" t="s">
        <v>19</v>
      </c>
    </row>
    <row r="2" spans="1:4" x14ac:dyDescent="0.45">
      <c r="A2" s="16">
        <v>42825</v>
      </c>
      <c r="B2" s="17" t="s">
        <v>98</v>
      </c>
      <c r="C2" s="18" t="s">
        <v>99</v>
      </c>
      <c r="D2" s="19">
        <v>9113630367</v>
      </c>
    </row>
    <row r="3" spans="1:4" x14ac:dyDescent="0.45">
      <c r="A3" s="16">
        <v>42825</v>
      </c>
      <c r="B3" s="17" t="s">
        <v>98</v>
      </c>
      <c r="C3" s="18" t="s">
        <v>100</v>
      </c>
      <c r="D3" s="19">
        <v>3515447247</v>
      </c>
    </row>
    <row r="4" spans="1:4" x14ac:dyDescent="0.45">
      <c r="A4" s="16">
        <v>42825</v>
      </c>
      <c r="B4" s="17" t="s">
        <v>98</v>
      </c>
      <c r="C4" s="18" t="s">
        <v>101</v>
      </c>
      <c r="D4" s="19">
        <v>30037299432</v>
      </c>
    </row>
    <row r="5" spans="1:4" x14ac:dyDescent="0.45">
      <c r="A5" s="16">
        <v>42825</v>
      </c>
      <c r="B5" s="20" t="s">
        <v>98</v>
      </c>
      <c r="C5" s="21" t="s">
        <v>102</v>
      </c>
      <c r="D5" s="22">
        <f>SUM(D2:D4)</f>
        <v>42666377046</v>
      </c>
    </row>
    <row r="20" ht="15" customHeight="1" x14ac:dyDescent="0.45"/>
  </sheetData>
  <pageMargins left="0.7" right="0.7" top="0.75" bottom="0.75" header="0.3" footer="0.3"/>
  <headerFooter>
    <oddFooter>&amp;C_x000D_&amp;1#&amp;"Calibri"&amp;10&amp;K000000 Business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08F1-7CC2-45AE-BB81-AB4BBC2B07FB}">
  <dimension ref="A1:R12"/>
  <sheetViews>
    <sheetView workbookViewId="0"/>
  </sheetViews>
  <sheetFormatPr defaultRowHeight="14.25" x14ac:dyDescent="0.45"/>
  <cols>
    <col min="1" max="1" width="11.1328125" bestFit="1" customWidth="1"/>
    <col min="2" max="2" width="11.73046875" bestFit="1" customWidth="1"/>
    <col min="3" max="3" width="16" bestFit="1" customWidth="1"/>
    <col min="4" max="4" width="11.73046875" customWidth="1"/>
    <col min="5" max="5" width="6" bestFit="1" customWidth="1"/>
    <col min="6" max="6" width="21.3984375" customWidth="1"/>
    <col min="7" max="7" width="16.86328125" bestFit="1" customWidth="1"/>
    <col min="8" max="8" width="15.3984375" bestFit="1" customWidth="1"/>
    <col min="9" max="9" width="15.265625" bestFit="1" customWidth="1"/>
    <col min="10" max="12" width="6" bestFit="1" customWidth="1"/>
    <col min="13" max="13" width="18" bestFit="1" customWidth="1"/>
    <col min="14" max="16" width="7" bestFit="1" customWidth="1"/>
    <col min="17" max="17" width="20.86328125" customWidth="1"/>
    <col min="18" max="18" width="12.86328125" bestFit="1" customWidth="1"/>
  </cols>
  <sheetData>
    <row r="1" spans="1:18" x14ac:dyDescent="0.45">
      <c r="A1" s="1" t="s">
        <v>57</v>
      </c>
      <c r="B1" s="2" t="s">
        <v>58</v>
      </c>
      <c r="C1" s="1" t="s">
        <v>59</v>
      </c>
      <c r="D1" s="15" t="s">
        <v>103</v>
      </c>
      <c r="E1" s="15" t="s">
        <v>104</v>
      </c>
      <c r="F1" s="15" t="s">
        <v>21</v>
      </c>
      <c r="G1" s="15" t="s">
        <v>105</v>
      </c>
      <c r="H1" s="15" t="s">
        <v>106</v>
      </c>
      <c r="I1" s="15" t="s">
        <v>107</v>
      </c>
      <c r="J1" s="15" t="s">
        <v>108</v>
      </c>
      <c r="K1" s="15" t="s">
        <v>109</v>
      </c>
      <c r="L1" s="15" t="s">
        <v>110</v>
      </c>
      <c r="M1" s="15" t="s">
        <v>111</v>
      </c>
      <c r="N1" s="15" t="s">
        <v>112</v>
      </c>
      <c r="O1" s="15" t="s">
        <v>113</v>
      </c>
      <c r="P1" s="15" t="s">
        <v>114</v>
      </c>
      <c r="Q1" s="15" t="s">
        <v>115</v>
      </c>
      <c r="R1" s="15"/>
    </row>
    <row r="2" spans="1:18" x14ac:dyDescent="0.45">
      <c r="A2" s="4">
        <v>42825</v>
      </c>
      <c r="B2" s="5" t="s">
        <v>70</v>
      </c>
      <c r="C2" s="6" t="s">
        <v>116</v>
      </c>
      <c r="D2" s="7">
        <v>0</v>
      </c>
      <c r="E2" s="7">
        <v>0</v>
      </c>
      <c r="F2" s="7"/>
      <c r="G2" s="7">
        <v>1048649928.33</v>
      </c>
      <c r="H2" s="7">
        <v>2207068903.3299999</v>
      </c>
      <c r="I2" s="60">
        <v>101476889.97</v>
      </c>
      <c r="J2" s="7">
        <v>0</v>
      </c>
      <c r="K2" s="7">
        <v>0</v>
      </c>
      <c r="L2" s="7">
        <v>0</v>
      </c>
      <c r="M2" s="7">
        <v>6950469308.3800001</v>
      </c>
      <c r="N2" s="7">
        <v>0</v>
      </c>
      <c r="O2" s="7">
        <v>0</v>
      </c>
      <c r="P2" s="7">
        <v>0</v>
      </c>
      <c r="Q2" s="7"/>
      <c r="R2" s="7"/>
    </row>
    <row r="3" spans="1:18" x14ac:dyDescent="0.45">
      <c r="A3" s="4">
        <v>42825</v>
      </c>
      <c r="B3" s="5" t="s">
        <v>70</v>
      </c>
      <c r="C3" s="6" t="s">
        <v>117</v>
      </c>
      <c r="D3" s="7">
        <v>0</v>
      </c>
      <c r="E3" s="7">
        <v>0</v>
      </c>
      <c r="F3" s="7"/>
      <c r="G3" s="7">
        <v>1048649928.33</v>
      </c>
      <c r="H3" s="7"/>
      <c r="I3" s="60">
        <v>97853319.799999997</v>
      </c>
      <c r="J3" s="7">
        <v>0</v>
      </c>
      <c r="K3" s="7">
        <v>0</v>
      </c>
      <c r="L3" s="7">
        <v>0</v>
      </c>
      <c r="M3" s="7"/>
      <c r="N3" s="7">
        <v>0</v>
      </c>
      <c r="O3" s="7">
        <v>0</v>
      </c>
      <c r="P3" s="7">
        <v>0</v>
      </c>
      <c r="Q3" s="7"/>
      <c r="R3" s="7"/>
    </row>
    <row r="4" spans="1:18" x14ac:dyDescent="0.45">
      <c r="C4" s="6" t="s">
        <v>118</v>
      </c>
      <c r="D4">
        <v>0</v>
      </c>
      <c r="E4">
        <v>0</v>
      </c>
      <c r="G4" s="53">
        <v>2673290364.9099998</v>
      </c>
      <c r="H4" s="42">
        <v>6280145688.6800003</v>
      </c>
      <c r="I4" s="53">
        <v>933928766.05999994</v>
      </c>
      <c r="J4">
        <v>0</v>
      </c>
      <c r="K4">
        <v>0</v>
      </c>
      <c r="L4">
        <v>0</v>
      </c>
      <c r="M4" s="53">
        <v>27572303347.549999</v>
      </c>
      <c r="N4">
        <v>0</v>
      </c>
      <c r="O4">
        <v>0</v>
      </c>
      <c r="P4">
        <v>0</v>
      </c>
      <c r="Q4" s="53"/>
    </row>
    <row r="5" spans="1:18" x14ac:dyDescent="0.45">
      <c r="C5" s="6" t="s">
        <v>119</v>
      </c>
      <c r="D5">
        <v>0</v>
      </c>
      <c r="E5">
        <v>0</v>
      </c>
      <c r="G5" s="53">
        <v>2673290364.9099998</v>
      </c>
      <c r="I5" s="53">
        <v>895450808.49000001</v>
      </c>
      <c r="J5">
        <v>0</v>
      </c>
      <c r="K5">
        <v>0</v>
      </c>
      <c r="L5">
        <v>0</v>
      </c>
      <c r="N5">
        <v>0</v>
      </c>
      <c r="O5">
        <v>0</v>
      </c>
      <c r="P5">
        <v>0</v>
      </c>
      <c r="Q5" s="53"/>
    </row>
    <row r="7" spans="1:18" x14ac:dyDescent="0.45">
      <c r="G7" s="42"/>
    </row>
    <row r="9" spans="1:18" x14ac:dyDescent="0.45">
      <c r="G9" s="42"/>
    </row>
    <row r="11" spans="1:18" x14ac:dyDescent="0.45">
      <c r="G11" s="42"/>
    </row>
    <row r="12" spans="1:18" x14ac:dyDescent="0.45">
      <c r="G12" s="55"/>
    </row>
  </sheetData>
  <pageMargins left="0.7" right="0.7" top="0.75" bottom="0.75" header="0.3" footer="0.3"/>
  <headerFooter>
    <oddFooter>&amp;C_x000D_&amp;1#&amp;"Calibri"&amp;10&amp;K000000 Business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3B989-9AA2-44CD-98AE-57215690C124}">
  <dimension ref="A1:H3"/>
  <sheetViews>
    <sheetView tabSelected="1" workbookViewId="0"/>
  </sheetViews>
  <sheetFormatPr defaultRowHeight="14.25" x14ac:dyDescent="0.45"/>
  <cols>
    <col min="1" max="1" width="16.86328125" customWidth="1"/>
    <col min="2" max="2" width="12.73046875" customWidth="1"/>
    <col min="3" max="3" width="14.86328125" customWidth="1"/>
    <col min="5" max="5" width="10.59765625" bestFit="1" customWidth="1"/>
    <col min="7" max="7" width="14.265625" bestFit="1" customWidth="1"/>
    <col min="8" max="8" width="16" customWidth="1"/>
  </cols>
  <sheetData>
    <row r="1" spans="1:8" x14ac:dyDescent="0.45">
      <c r="A1" s="1" t="s">
        <v>57</v>
      </c>
      <c r="B1" s="2" t="s">
        <v>58</v>
      </c>
      <c r="C1" s="1" t="s">
        <v>59</v>
      </c>
      <c r="D1" s="23" t="s">
        <v>120</v>
      </c>
      <c r="E1" s="24" t="s">
        <v>121</v>
      </c>
      <c r="F1" s="24" t="s">
        <v>122</v>
      </c>
      <c r="G1" s="24" t="s">
        <v>123</v>
      </c>
      <c r="H1" s="24" t="s">
        <v>124</v>
      </c>
    </row>
    <row r="2" spans="1:8" x14ac:dyDescent="0.45">
      <c r="A2" s="41">
        <v>42825</v>
      </c>
      <c r="B2" t="s">
        <v>70</v>
      </c>
      <c r="D2">
        <v>63</v>
      </c>
      <c r="E2" s="53">
        <v>57872</v>
      </c>
      <c r="F2" s="51">
        <v>0.99890000000000001</v>
      </c>
      <c r="G2" s="53">
        <v>37825347</v>
      </c>
      <c r="H2" s="53">
        <v>2874015</v>
      </c>
    </row>
    <row r="3" spans="1:8" x14ac:dyDescent="0.45">
      <c r="E3" s="53"/>
      <c r="F3" s="51"/>
      <c r="G3" s="53"/>
    </row>
  </sheetData>
  <pageMargins left="0.7" right="0.7" top="0.75" bottom="0.75" header="0.3" footer="0.3"/>
  <headerFooter>
    <oddFooter>&amp;C_x000D_&amp;1#&amp;"Calibri"&amp;10&amp;K000000 Business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97C3-EAE5-459A-A1E4-906C3242F0F2}">
  <dimension ref="A1:D2"/>
  <sheetViews>
    <sheetView workbookViewId="0"/>
  </sheetViews>
  <sheetFormatPr defaultRowHeight="14.25" x14ac:dyDescent="0.45"/>
  <cols>
    <col min="1" max="1" width="16.59765625" customWidth="1"/>
    <col min="2" max="2" width="17.3984375" customWidth="1"/>
    <col min="3" max="3" width="14.59765625" customWidth="1"/>
    <col min="4" max="4" width="16.86328125" bestFit="1" customWidth="1"/>
  </cols>
  <sheetData>
    <row r="1" spans="1:4" x14ac:dyDescent="0.45">
      <c r="A1" s="1" t="s">
        <v>57</v>
      </c>
      <c r="B1" s="2" t="s">
        <v>58</v>
      </c>
      <c r="C1" s="1" t="s">
        <v>59</v>
      </c>
      <c r="D1" t="s">
        <v>125</v>
      </c>
    </row>
    <row r="2" spans="1:4" x14ac:dyDescent="0.45">
      <c r="A2" s="41">
        <v>42825</v>
      </c>
      <c r="B2" t="s">
        <v>70</v>
      </c>
      <c r="D2" s="53">
        <v>1570493138.5899999</v>
      </c>
    </row>
  </sheetData>
  <pageMargins left="0.7" right="0.7" top="0.75" bottom="0.75" header="0.3" footer="0.3"/>
  <headerFooter>
    <oddFooter>&amp;C_x000D_&amp;1#&amp;"Calibri"&amp;10&amp;K000000 Business 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6FB2A3BAFBD4994108ED5EEC4D9E7" ma:contentTypeVersion="0" ma:contentTypeDescription="Create a new document." ma:contentTypeScope="" ma:versionID="88171957f482b0bd49d6e359327bf0bd">
  <xsd:schema xmlns:xsd="http://www.w3.org/2001/XMLSchema" xmlns:xs="http://www.w3.org/2001/XMLSchema" xmlns:p="http://schemas.microsoft.com/office/2006/metadata/properties" xmlns:ns2="25ce4a1e-a0e4-48fc-b276-032509856d77" targetNamespace="http://schemas.microsoft.com/office/2006/metadata/properties" ma:root="true" ma:fieldsID="435b7ddfe7a557bc409d320440161bd2" ns2:_="">
    <xsd:import namespace="25ce4a1e-a0e4-48fc-b276-032509856d7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e4a1e-a0e4-48fc-b276-032509856d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3F6432F-BF57-4B31-A29C-785382998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e4a1e-a0e4-48fc-b276-032509856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98BC1C-56DC-4F71-986F-EDC29172601B}">
  <ds:schemaRefs>
    <ds:schemaRef ds:uri="http://schemas.microsoft.com/sharepoint/v3/contenttype/forms"/>
  </ds:schemaRefs>
</ds:datastoreItem>
</file>

<file path=customXml/itemProps3.xml><?xml version="1.0" encoding="utf-8"?>
<ds:datastoreItem xmlns:ds="http://schemas.openxmlformats.org/officeDocument/2006/customXml" ds:itemID="{D67C8BA7-1C7F-4F1A-989E-0E7A820B43A3}">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DD378B2-3344-44D5-A76C-BA25E9ECEC3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page</vt:lpstr>
      <vt:lpstr>4.1,4.2</vt:lpstr>
      <vt:lpstr>4.3</vt:lpstr>
      <vt:lpstr>4.4.a</vt:lpstr>
      <vt:lpstr>4.4b, 5_3</vt:lpstr>
      <vt:lpstr>6.1</vt:lpstr>
      <vt:lpstr>6.2</vt:lpstr>
      <vt:lpstr>6.5</vt:lpstr>
      <vt:lpstr>6.8</vt:lpstr>
      <vt:lpstr>7.1</vt:lpstr>
      <vt:lpstr>7.3</vt:lpstr>
      <vt:lpstr>14.1</vt:lpstr>
      <vt:lpstr>15.1, 15.2, 15.3</vt:lpstr>
      <vt:lpstr>16.1</vt:lpstr>
      <vt:lpstr>16.2</vt:lpstr>
      <vt:lpstr>17.2, 17.3</vt:lpstr>
      <vt:lpstr>18.1</vt:lpstr>
      <vt:lpstr>18.2, 18.3</vt:lpstr>
      <vt:lpstr>18.4</vt:lpstr>
      <vt:lpstr>19.1</vt:lpstr>
      <vt:lpstr>20.7</vt:lpstr>
      <vt:lpstr>23.1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 E. Wells</dc:creator>
  <cp:lastModifiedBy>Austin Deardorff</cp:lastModifiedBy>
  <dcterms:created xsi:type="dcterms:W3CDTF">2017-04-19T21:51:37Z</dcterms:created>
  <dcterms:modified xsi:type="dcterms:W3CDTF">2024-07-01T15:10:20Z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0x010100CE86FB2A3BAFBD4994108ED5EEC4D9E7</vt:lpwstr>
  </property>
  <property fmtid="{D5CDD505-2E9C-101B-9397-08002B2CF9AE}" pid="5" name="_dlc_DocIdItemGuid">
    <vt:lpwstr>2689e9d2-4e73-4171-8be5-81d9c2a88b10</vt:lpwstr>
  </property>
  <property fmtid="{D5CDD505-2E9C-101B-9397-08002B2CF9AE}" pid="6" name="_dlc_DocId">
    <vt:lpwstr>T2KPEAUQRAHC-5-24</vt:lpwstr>
  </property>
  <property fmtid="{D5CDD505-2E9C-101B-9397-08002B2CF9AE}" pid="7" name="_dlc_DocIdUrl">
    <vt:lpwstr>http://compass/committees/ccp/_layouts/15/DocIdRedir.aspx?ID=T2KPEAUQRAHC-5-24, T2KPEAUQRAHC-5-24</vt:lpwstr>
  </property>
  <property fmtid="{D5CDD505-2E9C-101B-9397-08002B2CF9AE}" pid="8" name="MSIP_Label_6f67f1ce-64ec-491b-920a-73d4c4d3b812_Enabled">
    <vt:lpwstr>true</vt:lpwstr>
  </property>
  <property fmtid="{D5CDD505-2E9C-101B-9397-08002B2CF9AE}" pid="9" name="MSIP_Label_6f67f1ce-64ec-491b-920a-73d4c4d3b812_SetDate">
    <vt:lpwstr>2024-07-01T14:53:30Z</vt:lpwstr>
  </property>
  <property fmtid="{D5CDD505-2E9C-101B-9397-08002B2CF9AE}" pid="10" name="MSIP_Label_6f67f1ce-64ec-491b-920a-73d4c4d3b812_Method">
    <vt:lpwstr>Standard</vt:lpwstr>
  </property>
  <property fmtid="{D5CDD505-2E9C-101B-9397-08002B2CF9AE}" pid="11" name="MSIP_Label_6f67f1ce-64ec-491b-920a-73d4c4d3b812_Name">
    <vt:lpwstr>6f67f1ce-64ec-491b-920a-73d4c4d3b812</vt:lpwstr>
  </property>
  <property fmtid="{D5CDD505-2E9C-101B-9397-08002B2CF9AE}" pid="12" name="MSIP_Label_6f67f1ce-64ec-491b-920a-73d4c4d3b812_SiteId">
    <vt:lpwstr>72c7ce6f-c21e-48b7-bc22-37c0a80760a7</vt:lpwstr>
  </property>
  <property fmtid="{D5CDD505-2E9C-101B-9397-08002B2CF9AE}" pid="13" name="MSIP_Label_6f67f1ce-64ec-491b-920a-73d4c4d3b812_ActionId">
    <vt:lpwstr>5074e9a3-f42e-4a95-91c0-7940bdcc69da</vt:lpwstr>
  </property>
  <property fmtid="{D5CDD505-2E9C-101B-9397-08002B2CF9AE}" pid="14" name="MSIP_Label_6f67f1ce-64ec-491b-920a-73d4c4d3b812_ContentBits">
    <vt:lpwstr>2</vt:lpwstr>
  </property>
</Properties>
</file>